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14.xml" ContentType="application/vnd.ms-office.chartstyle+xml"/>
  <Override PartName="/xl/charts/chart14.xml" ContentType="application/vnd.openxmlformats-officedocument.drawingml.chart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olors12.xml" ContentType="application/vnd.ms-office.chartcolorstyle+xml"/>
  <Override PartName="/xl/worksheets/sheet1.xml" ContentType="application/vnd.openxmlformats-officedocument.spreadsheetml.worksheet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style9.xml" ContentType="application/vnd.ms-office.chartstyle+xml"/>
  <Override PartName="/xl/embeddings/oleObject1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olors3.xml" ContentType="application/vnd.ms-office.chartcolor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6.xml" ContentType="application/vnd.ms-office.chartcolorstyle+xml"/>
  <Override PartName="/xl/charts/colors5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codeName="ThisWorkbook" defaultThemeVersion="124226"/>
  <xr:revisionPtr revIDLastSave="0" documentId="13_ncr:1_{AAB99949-A19A-4FFB-95C9-AC0C8AF2925B}" xr6:coauthVersionLast="32" xr6:coauthVersionMax="32" xr10:uidLastSave="{00000000-0000-0000-0000-000000000000}"/>
  <bookViews>
    <workbookView xWindow="0" yWindow="0" windowWidth="21360" windowHeight="10260" tabRatio="824" firstSheet="2" activeTab="6" xr2:uid="{00000000-000D-0000-FFFF-FFFF00000000}"/>
  </bookViews>
  <sheets>
    <sheet name="LEGG INN Info bygg" sheetId="12" r:id="rId1"/>
    <sheet name="LEGG INN forbruk,levert og temp" sheetId="2" r:id="rId2"/>
    <sheet name="LEGG INN Faktisk solinnstråling" sheetId="11" r:id="rId3"/>
    <sheet name="OVERSIKT energioppfølging" sheetId="1" r:id="rId4"/>
    <sheet name="Oversikt energibehov" sheetId="7" r:id="rId5"/>
    <sheet name="Oversikt levert energi" sheetId="9" r:id="rId6"/>
    <sheet name="Oversikt solstrøm" sheetId="3" r:id="rId7"/>
  </sheets>
  <definedNames>
    <definedName name="_xlnm.Print_Area" localSheetId="4">'Oversikt energibehov'!$A$1:$U$104</definedName>
    <definedName name="_xlnm.Print_Area" localSheetId="3">'OVERSIKT energioppfølging'!$A$1:$G$81</definedName>
    <definedName name="_xlnm.Print_Area" localSheetId="5">'Oversikt levert energi'!$A$1:$AA$43</definedName>
  </definedNames>
  <calcPr calcId="179017"/>
</workbook>
</file>

<file path=xl/calcChain.xml><?xml version="1.0" encoding="utf-8"?>
<calcChain xmlns="http://schemas.openxmlformats.org/spreadsheetml/2006/main">
  <c r="P86" i="7" l="1"/>
  <c r="O86" i="7"/>
  <c r="N86" i="7"/>
  <c r="M86" i="7"/>
  <c r="L86" i="7"/>
  <c r="K86" i="7"/>
  <c r="J86" i="7"/>
  <c r="I86" i="7"/>
  <c r="H86" i="7"/>
  <c r="G86" i="7"/>
  <c r="F86" i="7"/>
  <c r="E86" i="7"/>
  <c r="M39" i="3" l="1"/>
  <c r="L39" i="3"/>
  <c r="K39" i="3"/>
  <c r="J39" i="3"/>
  <c r="I39" i="3"/>
  <c r="H39" i="3"/>
  <c r="G39" i="3"/>
  <c r="F39" i="3"/>
  <c r="E39" i="3"/>
  <c r="D39" i="3"/>
  <c r="C39" i="3"/>
  <c r="B39" i="3"/>
  <c r="M32" i="3"/>
  <c r="L32" i="3"/>
  <c r="K32" i="3"/>
  <c r="J32" i="3"/>
  <c r="I32" i="3"/>
  <c r="H32" i="3"/>
  <c r="G32" i="3"/>
  <c r="F32" i="3"/>
  <c r="E32" i="3"/>
  <c r="D32" i="3"/>
  <c r="C32" i="3"/>
  <c r="B32" i="3"/>
  <c r="F29" i="12"/>
  <c r="H29" i="12" s="1"/>
  <c r="M30" i="3"/>
  <c r="L30" i="3"/>
  <c r="K30" i="3"/>
  <c r="J30" i="3"/>
  <c r="I30" i="3"/>
  <c r="H30" i="3"/>
  <c r="G30" i="3"/>
  <c r="F30" i="3"/>
  <c r="E30" i="3"/>
  <c r="D30" i="3"/>
  <c r="C30" i="3"/>
  <c r="B30" i="3"/>
  <c r="O80" i="2"/>
  <c r="I758" i="11"/>
  <c r="G758" i="11"/>
  <c r="E758" i="11"/>
  <c r="C758" i="11"/>
  <c r="I757" i="11"/>
  <c r="G757" i="11"/>
  <c r="E757" i="11"/>
  <c r="C757" i="11"/>
  <c r="I756" i="11"/>
  <c r="G756" i="11"/>
  <c r="E756" i="11"/>
  <c r="C756" i="11"/>
  <c r="I755" i="11"/>
  <c r="G755" i="11"/>
  <c r="E755" i="11"/>
  <c r="C755" i="11"/>
  <c r="I754" i="11"/>
  <c r="G754" i="11"/>
  <c r="E754" i="11"/>
  <c r="C754" i="11"/>
  <c r="I753" i="11"/>
  <c r="G753" i="11"/>
  <c r="E753" i="11"/>
  <c r="C753" i="11"/>
  <c r="I752" i="11"/>
  <c r="G752" i="11"/>
  <c r="E752" i="11"/>
  <c r="C752" i="11"/>
  <c r="I751" i="11"/>
  <c r="G751" i="11"/>
  <c r="E751" i="11"/>
  <c r="C751" i="11"/>
  <c r="I750" i="11"/>
  <c r="G750" i="11"/>
  <c r="E750" i="11"/>
  <c r="C750" i="11"/>
  <c r="I749" i="11"/>
  <c r="G749" i="11"/>
  <c r="E749" i="11"/>
  <c r="C749" i="11"/>
  <c r="I748" i="11"/>
  <c r="G748" i="11"/>
  <c r="E748" i="11"/>
  <c r="C748" i="11"/>
  <c r="I747" i="11"/>
  <c r="G747" i="11"/>
  <c r="E747" i="11"/>
  <c r="C747" i="11"/>
  <c r="I746" i="11"/>
  <c r="G746" i="11"/>
  <c r="E746" i="11"/>
  <c r="C746" i="11"/>
  <c r="I745" i="11"/>
  <c r="G745" i="11"/>
  <c r="E745" i="11"/>
  <c r="C745" i="11"/>
  <c r="I744" i="11"/>
  <c r="G744" i="11"/>
  <c r="E744" i="11"/>
  <c r="C744" i="11"/>
  <c r="I743" i="11"/>
  <c r="G743" i="11"/>
  <c r="E743" i="11"/>
  <c r="C743" i="11"/>
  <c r="I742" i="11"/>
  <c r="G742" i="11"/>
  <c r="E742" i="11"/>
  <c r="C742" i="11"/>
  <c r="I741" i="11"/>
  <c r="G741" i="11"/>
  <c r="E741" i="11"/>
  <c r="C741" i="11"/>
  <c r="I740" i="11"/>
  <c r="G740" i="11"/>
  <c r="E740" i="11"/>
  <c r="C740" i="11"/>
  <c r="I739" i="11"/>
  <c r="G739" i="11"/>
  <c r="E739" i="11"/>
  <c r="C739" i="11"/>
  <c r="I738" i="11"/>
  <c r="G738" i="11"/>
  <c r="E738" i="11"/>
  <c r="C738" i="11"/>
  <c r="I737" i="11"/>
  <c r="G737" i="11"/>
  <c r="E737" i="11"/>
  <c r="C737" i="11"/>
  <c r="I736" i="11"/>
  <c r="G736" i="11"/>
  <c r="E736" i="11"/>
  <c r="C736" i="11"/>
  <c r="I735" i="11"/>
  <c r="G735" i="11"/>
  <c r="E735" i="11"/>
  <c r="C735" i="11"/>
  <c r="I734" i="11"/>
  <c r="G734" i="11"/>
  <c r="E734" i="11"/>
  <c r="C734" i="11"/>
  <c r="I733" i="11"/>
  <c r="G733" i="11"/>
  <c r="E733" i="11"/>
  <c r="C733" i="11"/>
  <c r="I732" i="11"/>
  <c r="G732" i="11"/>
  <c r="E732" i="11"/>
  <c r="C732" i="11"/>
  <c r="I731" i="11"/>
  <c r="G731" i="11"/>
  <c r="E731" i="11"/>
  <c r="C731" i="11"/>
  <c r="I730" i="11"/>
  <c r="G730" i="11"/>
  <c r="E730" i="11"/>
  <c r="C730" i="11"/>
  <c r="I729" i="11"/>
  <c r="G729" i="11"/>
  <c r="E729" i="11"/>
  <c r="C729" i="11"/>
  <c r="I728" i="11"/>
  <c r="G728" i="11"/>
  <c r="E728" i="11"/>
  <c r="C728" i="11"/>
  <c r="I727" i="11"/>
  <c r="G727" i="11"/>
  <c r="E727" i="11"/>
  <c r="C727" i="11"/>
  <c r="I726" i="11"/>
  <c r="G726" i="11"/>
  <c r="E726" i="11"/>
  <c r="C726" i="11"/>
  <c r="I725" i="11"/>
  <c r="G725" i="11"/>
  <c r="E725" i="11"/>
  <c r="C725" i="11"/>
  <c r="I724" i="11"/>
  <c r="G724" i="11"/>
  <c r="E724" i="11"/>
  <c r="C724" i="11"/>
  <c r="I723" i="11"/>
  <c r="G723" i="11"/>
  <c r="E723" i="11"/>
  <c r="C723" i="11"/>
  <c r="I722" i="11"/>
  <c r="G722" i="11"/>
  <c r="E722" i="11"/>
  <c r="C722" i="11"/>
  <c r="I721" i="11"/>
  <c r="G721" i="11"/>
  <c r="E721" i="11"/>
  <c r="C721" i="11"/>
  <c r="I720" i="11"/>
  <c r="G720" i="11"/>
  <c r="E720" i="11"/>
  <c r="C720" i="11"/>
  <c r="I719" i="11"/>
  <c r="G719" i="11"/>
  <c r="E719" i="11"/>
  <c r="C719" i="11"/>
  <c r="I718" i="11"/>
  <c r="G718" i="11"/>
  <c r="E718" i="11"/>
  <c r="C718" i="11"/>
  <c r="I717" i="11"/>
  <c r="G717" i="11"/>
  <c r="E717" i="11"/>
  <c r="C717" i="11"/>
  <c r="I716" i="11"/>
  <c r="G716" i="11"/>
  <c r="E716" i="11"/>
  <c r="C716" i="11"/>
  <c r="I715" i="11"/>
  <c r="G715" i="11"/>
  <c r="E715" i="11"/>
  <c r="C715" i="11"/>
  <c r="I714" i="11"/>
  <c r="G714" i="11"/>
  <c r="E714" i="11"/>
  <c r="C714" i="11"/>
  <c r="I713" i="11"/>
  <c r="G713" i="11"/>
  <c r="E713" i="11"/>
  <c r="C713" i="11"/>
  <c r="I712" i="11"/>
  <c r="G712" i="11"/>
  <c r="E712" i="11"/>
  <c r="C712" i="11"/>
  <c r="I711" i="11"/>
  <c r="G711" i="11"/>
  <c r="E711" i="11"/>
  <c r="C711" i="11"/>
  <c r="I710" i="11"/>
  <c r="G710" i="11"/>
  <c r="E710" i="11"/>
  <c r="C710" i="11"/>
  <c r="I709" i="11"/>
  <c r="G709" i="11"/>
  <c r="E709" i="11"/>
  <c r="C709" i="11"/>
  <c r="I708" i="11"/>
  <c r="G708" i="11"/>
  <c r="E708" i="11"/>
  <c r="C708" i="11"/>
  <c r="I707" i="11"/>
  <c r="G707" i="11"/>
  <c r="E707" i="11"/>
  <c r="C707" i="11"/>
  <c r="I706" i="11"/>
  <c r="G706" i="11"/>
  <c r="E706" i="11"/>
  <c r="C706" i="11"/>
  <c r="I705" i="11"/>
  <c r="G705" i="11"/>
  <c r="E705" i="11"/>
  <c r="C705" i="11"/>
  <c r="I704" i="11"/>
  <c r="G704" i="11"/>
  <c r="E704" i="11"/>
  <c r="C704" i="11"/>
  <c r="I703" i="11"/>
  <c r="G703" i="11"/>
  <c r="E703" i="11"/>
  <c r="C703" i="11"/>
  <c r="I702" i="11"/>
  <c r="G702" i="11"/>
  <c r="E702" i="11"/>
  <c r="C702" i="11"/>
  <c r="I701" i="11"/>
  <c r="G701" i="11"/>
  <c r="E701" i="11"/>
  <c r="C701" i="11"/>
  <c r="I700" i="11"/>
  <c r="G700" i="11"/>
  <c r="E700" i="11"/>
  <c r="C700" i="11"/>
  <c r="I699" i="11"/>
  <c r="G699" i="11"/>
  <c r="E699" i="11"/>
  <c r="C699" i="11"/>
  <c r="I698" i="11"/>
  <c r="G698" i="11"/>
  <c r="E698" i="11"/>
  <c r="C698" i="11"/>
  <c r="I697" i="11"/>
  <c r="G697" i="11"/>
  <c r="E697" i="11"/>
  <c r="C697" i="11"/>
  <c r="I696" i="11"/>
  <c r="G696" i="11"/>
  <c r="E696" i="11"/>
  <c r="C696" i="11"/>
  <c r="I695" i="11"/>
  <c r="G695" i="11"/>
  <c r="E695" i="11"/>
  <c r="C695" i="11"/>
  <c r="I694" i="11"/>
  <c r="G694" i="11"/>
  <c r="E694" i="11"/>
  <c r="C694" i="11"/>
  <c r="I693" i="11"/>
  <c r="G693" i="11"/>
  <c r="E693" i="11"/>
  <c r="C693" i="11"/>
  <c r="I692" i="11"/>
  <c r="G692" i="11"/>
  <c r="E692" i="11"/>
  <c r="C692" i="11"/>
  <c r="I691" i="11"/>
  <c r="G691" i="11"/>
  <c r="E691" i="11"/>
  <c r="C691" i="11"/>
  <c r="I690" i="11"/>
  <c r="G690" i="11"/>
  <c r="E690" i="11"/>
  <c r="C690" i="11"/>
  <c r="I689" i="11"/>
  <c r="G689" i="11"/>
  <c r="E689" i="11"/>
  <c r="C689" i="11"/>
  <c r="I688" i="11"/>
  <c r="G688" i="11"/>
  <c r="E688" i="11"/>
  <c r="C688" i="11"/>
  <c r="I687" i="11"/>
  <c r="G687" i="11"/>
  <c r="E687" i="11"/>
  <c r="C687" i="11"/>
  <c r="I686" i="11"/>
  <c r="G686" i="11"/>
  <c r="E686" i="11"/>
  <c r="C686" i="11"/>
  <c r="I685" i="11"/>
  <c r="G685" i="11"/>
  <c r="E685" i="11"/>
  <c r="C685" i="11"/>
  <c r="I684" i="11"/>
  <c r="G684" i="11"/>
  <c r="E684" i="11"/>
  <c r="C684" i="11"/>
  <c r="I683" i="11"/>
  <c r="G683" i="11"/>
  <c r="E683" i="11"/>
  <c r="C683" i="11"/>
  <c r="I682" i="11"/>
  <c r="G682" i="11"/>
  <c r="E682" i="11"/>
  <c r="C682" i="11"/>
  <c r="I681" i="11"/>
  <c r="G681" i="11"/>
  <c r="E681" i="11"/>
  <c r="C681" i="11"/>
  <c r="I680" i="11"/>
  <c r="G680" i="11"/>
  <c r="E680" i="11"/>
  <c r="C680" i="11"/>
  <c r="I679" i="11"/>
  <c r="G679" i="11"/>
  <c r="E679" i="11"/>
  <c r="C679" i="11"/>
  <c r="I678" i="11"/>
  <c r="G678" i="11"/>
  <c r="E678" i="11"/>
  <c r="C678" i="11"/>
  <c r="I677" i="11"/>
  <c r="G677" i="11"/>
  <c r="E677" i="11"/>
  <c r="C677" i="11"/>
  <c r="I676" i="11"/>
  <c r="G676" i="11"/>
  <c r="E676" i="11"/>
  <c r="C676" i="11"/>
  <c r="I675" i="11"/>
  <c r="G675" i="11"/>
  <c r="E675" i="11"/>
  <c r="C675" i="11"/>
  <c r="I674" i="11"/>
  <c r="G674" i="11"/>
  <c r="E674" i="11"/>
  <c r="C674" i="11"/>
  <c r="I673" i="11"/>
  <c r="G673" i="11"/>
  <c r="E673" i="11"/>
  <c r="C673" i="11"/>
  <c r="I672" i="11"/>
  <c r="G672" i="11"/>
  <c r="E672" i="11"/>
  <c r="C672" i="11"/>
  <c r="I671" i="11"/>
  <c r="G671" i="11"/>
  <c r="E671" i="11"/>
  <c r="C671" i="11"/>
  <c r="I670" i="11"/>
  <c r="G670" i="11"/>
  <c r="E670" i="11"/>
  <c r="C670" i="11"/>
  <c r="I669" i="11"/>
  <c r="G669" i="11"/>
  <c r="E669" i="11"/>
  <c r="C669" i="11"/>
  <c r="I668" i="11"/>
  <c r="G668" i="11"/>
  <c r="E668" i="11"/>
  <c r="C668" i="11"/>
  <c r="I667" i="11"/>
  <c r="G667" i="11"/>
  <c r="E667" i="11"/>
  <c r="C667" i="11"/>
  <c r="I666" i="11"/>
  <c r="G666" i="11"/>
  <c r="E666" i="11"/>
  <c r="C666" i="11"/>
  <c r="I665" i="11"/>
  <c r="G665" i="11"/>
  <c r="E665" i="11"/>
  <c r="C665" i="11"/>
  <c r="I664" i="11"/>
  <c r="G664" i="11"/>
  <c r="E664" i="11"/>
  <c r="C664" i="11"/>
  <c r="I663" i="11"/>
  <c r="G663" i="11"/>
  <c r="E663" i="11"/>
  <c r="C663" i="11"/>
  <c r="I662" i="11"/>
  <c r="G662" i="11"/>
  <c r="E662" i="11"/>
  <c r="C662" i="11"/>
  <c r="I661" i="11"/>
  <c r="G661" i="11"/>
  <c r="E661" i="11"/>
  <c r="C661" i="11"/>
  <c r="I660" i="11"/>
  <c r="G660" i="11"/>
  <c r="E660" i="11"/>
  <c r="C660" i="11"/>
  <c r="I659" i="11"/>
  <c r="G659" i="11"/>
  <c r="E659" i="11"/>
  <c r="C659" i="11"/>
  <c r="I658" i="11"/>
  <c r="G658" i="11"/>
  <c r="E658" i="11"/>
  <c r="C658" i="11"/>
  <c r="I657" i="11"/>
  <c r="G657" i="11"/>
  <c r="E657" i="11"/>
  <c r="C657" i="11"/>
  <c r="I656" i="11"/>
  <c r="G656" i="11"/>
  <c r="E656" i="11"/>
  <c r="C656" i="11"/>
  <c r="I655" i="11"/>
  <c r="G655" i="11"/>
  <c r="E655" i="11"/>
  <c r="C655" i="11"/>
  <c r="I654" i="11"/>
  <c r="G654" i="11"/>
  <c r="E654" i="11"/>
  <c r="C654" i="11"/>
  <c r="I653" i="11"/>
  <c r="G653" i="11"/>
  <c r="E653" i="11"/>
  <c r="C653" i="11"/>
  <c r="I652" i="11"/>
  <c r="G652" i="11"/>
  <c r="E652" i="11"/>
  <c r="C652" i="11"/>
  <c r="I651" i="11"/>
  <c r="G651" i="11"/>
  <c r="E651" i="11"/>
  <c r="C651" i="11"/>
  <c r="I650" i="11"/>
  <c r="G650" i="11"/>
  <c r="E650" i="11"/>
  <c r="C650" i="11"/>
  <c r="I649" i="11"/>
  <c r="G649" i="11"/>
  <c r="E649" i="11"/>
  <c r="C649" i="11"/>
  <c r="I648" i="11"/>
  <c r="G648" i="11"/>
  <c r="E648" i="11"/>
  <c r="C648" i="11"/>
  <c r="I647" i="11"/>
  <c r="G647" i="11"/>
  <c r="E647" i="11"/>
  <c r="C647" i="11"/>
  <c r="I646" i="11"/>
  <c r="G646" i="11"/>
  <c r="E646" i="11"/>
  <c r="C646" i="11"/>
  <c r="I645" i="11"/>
  <c r="G645" i="11"/>
  <c r="E645" i="11"/>
  <c r="C645" i="11"/>
  <c r="I644" i="11"/>
  <c r="G644" i="11"/>
  <c r="E644" i="11"/>
  <c r="C644" i="11"/>
  <c r="I643" i="11"/>
  <c r="G643" i="11"/>
  <c r="E643" i="11"/>
  <c r="C643" i="11"/>
  <c r="I642" i="11"/>
  <c r="G642" i="11"/>
  <c r="E642" i="11"/>
  <c r="C642" i="11"/>
  <c r="I641" i="11"/>
  <c r="G641" i="11"/>
  <c r="E641" i="11"/>
  <c r="C641" i="11"/>
  <c r="I640" i="11"/>
  <c r="G640" i="11"/>
  <c r="E640" i="11"/>
  <c r="C640" i="11"/>
  <c r="I639" i="11"/>
  <c r="G639" i="11"/>
  <c r="E639" i="11"/>
  <c r="C639" i="11"/>
  <c r="I638" i="11"/>
  <c r="G638" i="11"/>
  <c r="E638" i="11"/>
  <c r="C638" i="11"/>
  <c r="I637" i="11"/>
  <c r="G637" i="11"/>
  <c r="E637" i="11"/>
  <c r="C637" i="11"/>
  <c r="I636" i="11"/>
  <c r="G636" i="11"/>
  <c r="E636" i="11"/>
  <c r="C636" i="11"/>
  <c r="I635" i="11"/>
  <c r="G635" i="11"/>
  <c r="E635" i="11"/>
  <c r="C635" i="11"/>
  <c r="I634" i="11"/>
  <c r="G634" i="11"/>
  <c r="E634" i="11"/>
  <c r="C634" i="11"/>
  <c r="I633" i="11"/>
  <c r="G633" i="11"/>
  <c r="E633" i="11"/>
  <c r="C633" i="11"/>
  <c r="I632" i="11"/>
  <c r="G632" i="11"/>
  <c r="E632" i="11"/>
  <c r="C632" i="11"/>
  <c r="I631" i="11"/>
  <c r="G631" i="11"/>
  <c r="E631" i="11"/>
  <c r="C631" i="11"/>
  <c r="I630" i="11"/>
  <c r="G630" i="11"/>
  <c r="E630" i="11"/>
  <c r="C630" i="11"/>
  <c r="I629" i="11"/>
  <c r="G629" i="11"/>
  <c r="E629" i="11"/>
  <c r="C629" i="11"/>
  <c r="I628" i="11"/>
  <c r="G628" i="11"/>
  <c r="E628" i="11"/>
  <c r="C628" i="11"/>
  <c r="I627" i="11"/>
  <c r="G627" i="11"/>
  <c r="E627" i="11"/>
  <c r="C627" i="11"/>
  <c r="I626" i="11"/>
  <c r="G626" i="11"/>
  <c r="E626" i="11"/>
  <c r="C626" i="11"/>
  <c r="I625" i="11"/>
  <c r="G625" i="11"/>
  <c r="E625" i="11"/>
  <c r="C625" i="11"/>
  <c r="I624" i="11"/>
  <c r="G624" i="11"/>
  <c r="E624" i="11"/>
  <c r="C624" i="11"/>
  <c r="I623" i="11"/>
  <c r="G623" i="11"/>
  <c r="E623" i="11"/>
  <c r="C623" i="11"/>
  <c r="I622" i="11"/>
  <c r="G622" i="11"/>
  <c r="E622" i="11"/>
  <c r="C622" i="11"/>
  <c r="I621" i="11"/>
  <c r="G621" i="11"/>
  <c r="E621" i="11"/>
  <c r="C621" i="11"/>
  <c r="I620" i="11"/>
  <c r="G620" i="11"/>
  <c r="E620" i="11"/>
  <c r="C620" i="11"/>
  <c r="I619" i="11"/>
  <c r="G619" i="11"/>
  <c r="E619" i="11"/>
  <c r="C619" i="11"/>
  <c r="I618" i="11"/>
  <c r="G618" i="11"/>
  <c r="E618" i="11"/>
  <c r="C618" i="11"/>
  <c r="I617" i="11"/>
  <c r="G617" i="11"/>
  <c r="E617" i="11"/>
  <c r="C617" i="11"/>
  <c r="I616" i="11"/>
  <c r="G616" i="11"/>
  <c r="E616" i="11"/>
  <c r="C616" i="11"/>
  <c r="I615" i="11"/>
  <c r="G615" i="11"/>
  <c r="E615" i="11"/>
  <c r="C615" i="11"/>
  <c r="I614" i="11"/>
  <c r="G614" i="11"/>
  <c r="E614" i="11"/>
  <c r="C614" i="11"/>
  <c r="I613" i="11"/>
  <c r="G613" i="11"/>
  <c r="E613" i="11"/>
  <c r="C613" i="11"/>
  <c r="I612" i="11"/>
  <c r="G612" i="11"/>
  <c r="E612" i="11"/>
  <c r="C612" i="11"/>
  <c r="I611" i="11"/>
  <c r="G611" i="11"/>
  <c r="E611" i="11"/>
  <c r="C611" i="11"/>
  <c r="I610" i="11"/>
  <c r="G610" i="11"/>
  <c r="E610" i="11"/>
  <c r="C610" i="11"/>
  <c r="I609" i="11"/>
  <c r="G609" i="11"/>
  <c r="E609" i="11"/>
  <c r="C609" i="11"/>
  <c r="I608" i="11"/>
  <c r="G608" i="11"/>
  <c r="E608" i="11"/>
  <c r="C608" i="11"/>
  <c r="I607" i="11"/>
  <c r="G607" i="11"/>
  <c r="E607" i="11"/>
  <c r="C607" i="11"/>
  <c r="I606" i="11"/>
  <c r="G606" i="11"/>
  <c r="E606" i="11"/>
  <c r="C606" i="11"/>
  <c r="I605" i="11"/>
  <c r="G605" i="11"/>
  <c r="E605" i="11"/>
  <c r="C605" i="11"/>
  <c r="I604" i="11"/>
  <c r="G604" i="11"/>
  <c r="E604" i="11"/>
  <c r="C604" i="11"/>
  <c r="I603" i="11"/>
  <c r="G603" i="11"/>
  <c r="E603" i="11"/>
  <c r="C603" i="11"/>
  <c r="I602" i="11"/>
  <c r="G602" i="11"/>
  <c r="E602" i="11"/>
  <c r="C602" i="11"/>
  <c r="I601" i="11"/>
  <c r="G601" i="11"/>
  <c r="E601" i="11"/>
  <c r="C601" i="11"/>
  <c r="I600" i="11"/>
  <c r="G600" i="11"/>
  <c r="E600" i="11"/>
  <c r="C600" i="11"/>
  <c r="I599" i="11"/>
  <c r="G599" i="11"/>
  <c r="E599" i="11"/>
  <c r="C599" i="11"/>
  <c r="I598" i="11"/>
  <c r="G598" i="11"/>
  <c r="E598" i="11"/>
  <c r="C598" i="11"/>
  <c r="I597" i="11"/>
  <c r="G597" i="11"/>
  <c r="E597" i="11"/>
  <c r="C597" i="11"/>
  <c r="I596" i="11"/>
  <c r="G596" i="11"/>
  <c r="E596" i="11"/>
  <c r="C596" i="11"/>
  <c r="I595" i="11"/>
  <c r="G595" i="11"/>
  <c r="E595" i="11"/>
  <c r="C595" i="11"/>
  <c r="I594" i="11"/>
  <c r="G594" i="11"/>
  <c r="E594" i="11"/>
  <c r="C594" i="11"/>
  <c r="I593" i="11"/>
  <c r="G593" i="11"/>
  <c r="E593" i="11"/>
  <c r="C593" i="11"/>
  <c r="I592" i="11"/>
  <c r="G592" i="11"/>
  <c r="E592" i="11"/>
  <c r="C592" i="11"/>
  <c r="I591" i="11"/>
  <c r="G591" i="11"/>
  <c r="E591" i="11"/>
  <c r="C591" i="11"/>
  <c r="I590" i="11"/>
  <c r="G590" i="11"/>
  <c r="E590" i="11"/>
  <c r="C590" i="11"/>
  <c r="I589" i="11"/>
  <c r="G589" i="11"/>
  <c r="E589" i="11"/>
  <c r="C589" i="11"/>
  <c r="I588" i="11"/>
  <c r="G588" i="11"/>
  <c r="E588" i="11"/>
  <c r="C588" i="11"/>
  <c r="I587" i="11"/>
  <c r="G587" i="11"/>
  <c r="E587" i="11"/>
  <c r="C587" i="11"/>
  <c r="I586" i="11"/>
  <c r="G586" i="11"/>
  <c r="E586" i="11"/>
  <c r="C586" i="11"/>
  <c r="I585" i="11"/>
  <c r="G585" i="11"/>
  <c r="E585" i="11"/>
  <c r="C585" i="11"/>
  <c r="I584" i="11"/>
  <c r="G584" i="11"/>
  <c r="E584" i="11"/>
  <c r="C584" i="11"/>
  <c r="I583" i="11"/>
  <c r="G583" i="11"/>
  <c r="E583" i="11"/>
  <c r="C583" i="11"/>
  <c r="I582" i="11"/>
  <c r="G582" i="11"/>
  <c r="E582" i="11"/>
  <c r="C582" i="11"/>
  <c r="I581" i="11"/>
  <c r="G581" i="11"/>
  <c r="E581" i="11"/>
  <c r="C581" i="11"/>
  <c r="I580" i="11"/>
  <c r="G580" i="11"/>
  <c r="E580" i="11"/>
  <c r="C580" i="11"/>
  <c r="I579" i="11"/>
  <c r="G579" i="11"/>
  <c r="E579" i="11"/>
  <c r="C579" i="11"/>
  <c r="I578" i="11"/>
  <c r="G578" i="11"/>
  <c r="E578" i="11"/>
  <c r="C578" i="11"/>
  <c r="I577" i="11"/>
  <c r="G577" i="11"/>
  <c r="E577" i="11"/>
  <c r="C577" i="11"/>
  <c r="I576" i="11"/>
  <c r="G576" i="11"/>
  <c r="E576" i="11"/>
  <c r="C576" i="11"/>
  <c r="I575" i="11"/>
  <c r="G575" i="11"/>
  <c r="E575" i="11"/>
  <c r="C575" i="11"/>
  <c r="I574" i="11"/>
  <c r="G574" i="11"/>
  <c r="E574" i="11"/>
  <c r="C574" i="11"/>
  <c r="I573" i="11"/>
  <c r="G573" i="11"/>
  <c r="E573" i="11"/>
  <c r="C573" i="11"/>
  <c r="I572" i="11"/>
  <c r="G572" i="11"/>
  <c r="E572" i="11"/>
  <c r="C572" i="11"/>
  <c r="I571" i="11"/>
  <c r="G571" i="11"/>
  <c r="E571" i="11"/>
  <c r="C571" i="11"/>
  <c r="I570" i="11"/>
  <c r="G570" i="11"/>
  <c r="E570" i="11"/>
  <c r="C570" i="11"/>
  <c r="I569" i="11"/>
  <c r="G569" i="11"/>
  <c r="E569" i="11"/>
  <c r="C569" i="11"/>
  <c r="I568" i="11"/>
  <c r="G568" i="11"/>
  <c r="E568" i="11"/>
  <c r="C568" i="11"/>
  <c r="I567" i="11"/>
  <c r="G567" i="11"/>
  <c r="E567" i="11"/>
  <c r="C567" i="11"/>
  <c r="I566" i="11"/>
  <c r="G566" i="11"/>
  <c r="E566" i="11"/>
  <c r="C566" i="11"/>
  <c r="I565" i="11"/>
  <c r="G565" i="11"/>
  <c r="E565" i="11"/>
  <c r="C565" i="11"/>
  <c r="I564" i="11"/>
  <c r="G564" i="11"/>
  <c r="E564" i="11"/>
  <c r="C564" i="11"/>
  <c r="I563" i="11"/>
  <c r="G563" i="11"/>
  <c r="E563" i="11"/>
  <c r="C563" i="11"/>
  <c r="I562" i="11"/>
  <c r="G562" i="11"/>
  <c r="E562" i="11"/>
  <c r="C562" i="11"/>
  <c r="I561" i="11"/>
  <c r="G561" i="11"/>
  <c r="E561" i="11"/>
  <c r="C561" i="11"/>
  <c r="I560" i="11"/>
  <c r="G560" i="11"/>
  <c r="E560" i="11"/>
  <c r="C560" i="11"/>
  <c r="I559" i="11"/>
  <c r="G559" i="11"/>
  <c r="E559" i="11"/>
  <c r="C559" i="11"/>
  <c r="I558" i="11"/>
  <c r="G558" i="11"/>
  <c r="E558" i="11"/>
  <c r="C558" i="11"/>
  <c r="I557" i="11"/>
  <c r="G557" i="11"/>
  <c r="E557" i="11"/>
  <c r="C557" i="11"/>
  <c r="I556" i="11"/>
  <c r="G556" i="11"/>
  <c r="E556" i="11"/>
  <c r="C556" i="11"/>
  <c r="I555" i="11"/>
  <c r="G555" i="11"/>
  <c r="E555" i="11"/>
  <c r="C555" i="11"/>
  <c r="I554" i="11"/>
  <c r="G554" i="11"/>
  <c r="E554" i="11"/>
  <c r="C554" i="11"/>
  <c r="I553" i="11"/>
  <c r="G553" i="11"/>
  <c r="E553" i="11"/>
  <c r="C553" i="11"/>
  <c r="I552" i="11"/>
  <c r="G552" i="11"/>
  <c r="E552" i="11"/>
  <c r="C552" i="11"/>
  <c r="I551" i="11"/>
  <c r="G551" i="11"/>
  <c r="E551" i="11"/>
  <c r="C551" i="11"/>
  <c r="I550" i="11"/>
  <c r="G550" i="11"/>
  <c r="E550" i="11"/>
  <c r="C550" i="11"/>
  <c r="I549" i="11"/>
  <c r="G549" i="11"/>
  <c r="E549" i="11"/>
  <c r="C549" i="11"/>
  <c r="I548" i="11"/>
  <c r="G548" i="11"/>
  <c r="E548" i="11"/>
  <c r="C548" i="11"/>
  <c r="I547" i="11"/>
  <c r="G547" i="11"/>
  <c r="E547" i="11"/>
  <c r="C547" i="11"/>
  <c r="I546" i="11"/>
  <c r="G546" i="11"/>
  <c r="E546" i="11"/>
  <c r="C546" i="11"/>
  <c r="I545" i="11"/>
  <c r="G545" i="11"/>
  <c r="E545" i="11"/>
  <c r="C545" i="11"/>
  <c r="I544" i="11"/>
  <c r="G544" i="11"/>
  <c r="E544" i="11"/>
  <c r="C544" i="11"/>
  <c r="I543" i="11"/>
  <c r="G543" i="11"/>
  <c r="E543" i="11"/>
  <c r="C543" i="11"/>
  <c r="I542" i="11"/>
  <c r="G542" i="11"/>
  <c r="E542" i="11"/>
  <c r="C542" i="11"/>
  <c r="I541" i="11"/>
  <c r="G541" i="11"/>
  <c r="E541" i="11"/>
  <c r="C541" i="11"/>
  <c r="I540" i="11"/>
  <c r="G540" i="11"/>
  <c r="E540" i="11"/>
  <c r="C540" i="11"/>
  <c r="I539" i="11"/>
  <c r="G539" i="11"/>
  <c r="E539" i="11"/>
  <c r="C539" i="11"/>
  <c r="I538" i="11"/>
  <c r="G538" i="11"/>
  <c r="E538" i="11"/>
  <c r="C538" i="11"/>
  <c r="I537" i="11"/>
  <c r="G537" i="11"/>
  <c r="E537" i="11"/>
  <c r="C537" i="11"/>
  <c r="I536" i="11"/>
  <c r="G536" i="11"/>
  <c r="E536" i="11"/>
  <c r="C536" i="11"/>
  <c r="I535" i="11"/>
  <c r="G535" i="11"/>
  <c r="E535" i="11"/>
  <c r="C535" i="11"/>
  <c r="I534" i="11"/>
  <c r="G534" i="11"/>
  <c r="E534" i="11"/>
  <c r="C534" i="11"/>
  <c r="I533" i="11"/>
  <c r="G533" i="11"/>
  <c r="E533" i="11"/>
  <c r="C533" i="11"/>
  <c r="I532" i="11"/>
  <c r="G532" i="11"/>
  <c r="E532" i="11"/>
  <c r="C532" i="11"/>
  <c r="I531" i="11"/>
  <c r="G531" i="11"/>
  <c r="E531" i="11"/>
  <c r="C531" i="11"/>
  <c r="I530" i="11"/>
  <c r="G530" i="11"/>
  <c r="E530" i="11"/>
  <c r="C530" i="11"/>
  <c r="I529" i="11"/>
  <c r="G529" i="11"/>
  <c r="E529" i="11"/>
  <c r="C529" i="11"/>
  <c r="I528" i="11"/>
  <c r="G528" i="11"/>
  <c r="E528" i="11"/>
  <c r="C528" i="11"/>
  <c r="I527" i="11"/>
  <c r="G527" i="11"/>
  <c r="E527" i="11"/>
  <c r="C527" i="11"/>
  <c r="I526" i="11"/>
  <c r="G526" i="11"/>
  <c r="E526" i="11"/>
  <c r="C526" i="11"/>
  <c r="I525" i="11"/>
  <c r="G525" i="11"/>
  <c r="E525" i="11"/>
  <c r="C525" i="11"/>
  <c r="I524" i="11"/>
  <c r="G524" i="11"/>
  <c r="E524" i="11"/>
  <c r="C524" i="11"/>
  <c r="I523" i="11"/>
  <c r="G523" i="11"/>
  <c r="E523" i="11"/>
  <c r="C523" i="11"/>
  <c r="I522" i="11"/>
  <c r="G522" i="11"/>
  <c r="E522" i="11"/>
  <c r="C522" i="11"/>
  <c r="I521" i="11"/>
  <c r="G521" i="11"/>
  <c r="E521" i="11"/>
  <c r="C521" i="11"/>
  <c r="I520" i="11"/>
  <c r="G520" i="11"/>
  <c r="E520" i="11"/>
  <c r="C520" i="11"/>
  <c r="I519" i="11"/>
  <c r="G519" i="11"/>
  <c r="E519" i="11"/>
  <c r="C519" i="11"/>
  <c r="I518" i="11"/>
  <c r="G518" i="11"/>
  <c r="E518" i="11"/>
  <c r="C518" i="11"/>
  <c r="I517" i="11"/>
  <c r="G517" i="11"/>
  <c r="E517" i="11"/>
  <c r="C517" i="11"/>
  <c r="I516" i="11"/>
  <c r="G516" i="11"/>
  <c r="E516" i="11"/>
  <c r="C516" i="11"/>
  <c r="I515" i="11"/>
  <c r="G515" i="11"/>
  <c r="E515" i="11"/>
  <c r="C515" i="11"/>
  <c r="I514" i="11"/>
  <c r="G514" i="11"/>
  <c r="E514" i="11"/>
  <c r="C514" i="11"/>
  <c r="I513" i="11"/>
  <c r="G513" i="11"/>
  <c r="E513" i="11"/>
  <c r="C513" i="11"/>
  <c r="I512" i="11"/>
  <c r="G512" i="11"/>
  <c r="E512" i="11"/>
  <c r="C512" i="11"/>
  <c r="I511" i="11"/>
  <c r="G511" i="11"/>
  <c r="E511" i="11"/>
  <c r="C511" i="11"/>
  <c r="I510" i="11"/>
  <c r="G510" i="11"/>
  <c r="E510" i="11"/>
  <c r="C510" i="11"/>
  <c r="I509" i="11"/>
  <c r="G509" i="11"/>
  <c r="E509" i="11"/>
  <c r="C509" i="11"/>
  <c r="I508" i="11"/>
  <c r="G508" i="11"/>
  <c r="E508" i="11"/>
  <c r="C508" i="11"/>
  <c r="I507" i="11"/>
  <c r="G507" i="11"/>
  <c r="E507" i="11"/>
  <c r="C507" i="11"/>
  <c r="I506" i="11"/>
  <c r="G506" i="11"/>
  <c r="E506" i="11"/>
  <c r="C506" i="11"/>
  <c r="I505" i="11"/>
  <c r="G505" i="11"/>
  <c r="E505" i="11"/>
  <c r="C505" i="11"/>
  <c r="I504" i="11"/>
  <c r="G504" i="11"/>
  <c r="E504" i="11"/>
  <c r="C504" i="11"/>
  <c r="I503" i="11"/>
  <c r="G503" i="11"/>
  <c r="E503" i="11"/>
  <c r="C503" i="11"/>
  <c r="I502" i="11"/>
  <c r="G502" i="11"/>
  <c r="E502" i="11"/>
  <c r="C502" i="11"/>
  <c r="I501" i="11"/>
  <c r="G501" i="11"/>
  <c r="E501" i="11"/>
  <c r="C501" i="11"/>
  <c r="I500" i="11"/>
  <c r="G500" i="11"/>
  <c r="E500" i="11"/>
  <c r="C500" i="11"/>
  <c r="I499" i="11"/>
  <c r="G499" i="11"/>
  <c r="E499" i="11"/>
  <c r="C499" i="11"/>
  <c r="I498" i="11"/>
  <c r="G498" i="11"/>
  <c r="E498" i="11"/>
  <c r="C498" i="11"/>
  <c r="I497" i="11"/>
  <c r="G497" i="11"/>
  <c r="E497" i="11"/>
  <c r="C497" i="11"/>
  <c r="I496" i="11"/>
  <c r="G496" i="11"/>
  <c r="E496" i="11"/>
  <c r="C496" i="11"/>
  <c r="I495" i="11"/>
  <c r="G495" i="11"/>
  <c r="E495" i="11"/>
  <c r="C495" i="11"/>
  <c r="I494" i="11"/>
  <c r="G494" i="11"/>
  <c r="E494" i="11"/>
  <c r="C494" i="11"/>
  <c r="I493" i="11"/>
  <c r="G493" i="11"/>
  <c r="E493" i="11"/>
  <c r="C493" i="11"/>
  <c r="I492" i="11"/>
  <c r="G492" i="11"/>
  <c r="E492" i="11"/>
  <c r="C492" i="11"/>
  <c r="I491" i="11"/>
  <c r="G491" i="11"/>
  <c r="E491" i="11"/>
  <c r="C491" i="11"/>
  <c r="I490" i="11"/>
  <c r="G490" i="11"/>
  <c r="E490" i="11"/>
  <c r="C490" i="11"/>
  <c r="I489" i="11"/>
  <c r="G489" i="11"/>
  <c r="E489" i="11"/>
  <c r="C489" i="11"/>
  <c r="I488" i="11"/>
  <c r="G488" i="11"/>
  <c r="E488" i="11"/>
  <c r="C488" i="11"/>
  <c r="I487" i="11"/>
  <c r="G487" i="11"/>
  <c r="E487" i="11"/>
  <c r="C487" i="11"/>
  <c r="I486" i="11"/>
  <c r="G486" i="11"/>
  <c r="E486" i="11"/>
  <c r="C486" i="11"/>
  <c r="I485" i="11"/>
  <c r="G485" i="11"/>
  <c r="E485" i="11"/>
  <c r="C485" i="11"/>
  <c r="I484" i="11"/>
  <c r="G484" i="11"/>
  <c r="E484" i="11"/>
  <c r="C484" i="11"/>
  <c r="I483" i="11"/>
  <c r="G483" i="11"/>
  <c r="E483" i="11"/>
  <c r="C483" i="11"/>
  <c r="I482" i="11"/>
  <c r="G482" i="11"/>
  <c r="E482" i="11"/>
  <c r="C482" i="11"/>
  <c r="I481" i="11"/>
  <c r="G481" i="11"/>
  <c r="E481" i="11"/>
  <c r="C481" i="11"/>
  <c r="I480" i="11"/>
  <c r="G480" i="11"/>
  <c r="E480" i="11"/>
  <c r="C480" i="11"/>
  <c r="I479" i="11"/>
  <c r="G479" i="11"/>
  <c r="E479" i="11"/>
  <c r="C479" i="11"/>
  <c r="I478" i="11"/>
  <c r="G478" i="11"/>
  <c r="E478" i="11"/>
  <c r="C478" i="11"/>
  <c r="I477" i="11"/>
  <c r="G477" i="11"/>
  <c r="E477" i="11"/>
  <c r="C477" i="11"/>
  <c r="I476" i="11"/>
  <c r="G476" i="11"/>
  <c r="E476" i="11"/>
  <c r="C476" i="11"/>
  <c r="I475" i="11"/>
  <c r="G475" i="11"/>
  <c r="E475" i="11"/>
  <c r="C475" i="11"/>
  <c r="I474" i="11"/>
  <c r="G474" i="11"/>
  <c r="E474" i="11"/>
  <c r="C474" i="11"/>
  <c r="I473" i="11"/>
  <c r="G473" i="11"/>
  <c r="E473" i="11"/>
  <c r="C473" i="11"/>
  <c r="I472" i="11"/>
  <c r="G472" i="11"/>
  <c r="E472" i="11"/>
  <c r="C472" i="11"/>
  <c r="I471" i="11"/>
  <c r="G471" i="11"/>
  <c r="E471" i="11"/>
  <c r="C471" i="11"/>
  <c r="I470" i="11"/>
  <c r="G470" i="11"/>
  <c r="E470" i="11"/>
  <c r="C470" i="11"/>
  <c r="I469" i="11"/>
  <c r="G469" i="11"/>
  <c r="E469" i="11"/>
  <c r="C469" i="11"/>
  <c r="I468" i="11"/>
  <c r="G468" i="11"/>
  <c r="E468" i="11"/>
  <c r="C468" i="11"/>
  <c r="I467" i="11"/>
  <c r="G467" i="11"/>
  <c r="E467" i="11"/>
  <c r="C467" i="11"/>
  <c r="I466" i="11"/>
  <c r="G466" i="11"/>
  <c r="E466" i="11"/>
  <c r="C466" i="11"/>
  <c r="I465" i="11"/>
  <c r="G465" i="11"/>
  <c r="E465" i="11"/>
  <c r="C465" i="11"/>
  <c r="I464" i="11"/>
  <c r="G464" i="11"/>
  <c r="E464" i="11"/>
  <c r="C464" i="11"/>
  <c r="I463" i="11"/>
  <c r="G463" i="11"/>
  <c r="E463" i="11"/>
  <c r="C463" i="11"/>
  <c r="I462" i="11"/>
  <c r="G462" i="11"/>
  <c r="E462" i="11"/>
  <c r="C462" i="11"/>
  <c r="I461" i="11"/>
  <c r="G461" i="11"/>
  <c r="E461" i="11"/>
  <c r="C461" i="11"/>
  <c r="I460" i="11"/>
  <c r="G460" i="11"/>
  <c r="E460" i="11"/>
  <c r="C460" i="11"/>
  <c r="I459" i="11"/>
  <c r="G459" i="11"/>
  <c r="E459" i="11"/>
  <c r="C459" i="11"/>
  <c r="I458" i="11"/>
  <c r="G458" i="11"/>
  <c r="E458" i="11"/>
  <c r="C458" i="11"/>
  <c r="I457" i="11"/>
  <c r="G457" i="11"/>
  <c r="E457" i="11"/>
  <c r="C457" i="11"/>
  <c r="I456" i="11"/>
  <c r="G456" i="11"/>
  <c r="E456" i="11"/>
  <c r="C456" i="11"/>
  <c r="I455" i="11"/>
  <c r="G455" i="11"/>
  <c r="E455" i="11"/>
  <c r="C455" i="11"/>
  <c r="I454" i="11"/>
  <c r="G454" i="11"/>
  <c r="E454" i="11"/>
  <c r="C454" i="11"/>
  <c r="I453" i="11"/>
  <c r="G453" i="11"/>
  <c r="E453" i="11"/>
  <c r="C453" i="11"/>
  <c r="I452" i="11"/>
  <c r="G452" i="11"/>
  <c r="E452" i="11"/>
  <c r="C452" i="11"/>
  <c r="I451" i="11"/>
  <c r="G451" i="11"/>
  <c r="E451" i="11"/>
  <c r="C451" i="11"/>
  <c r="I450" i="11"/>
  <c r="G450" i="11"/>
  <c r="E450" i="11"/>
  <c r="C450" i="11"/>
  <c r="I449" i="11"/>
  <c r="G449" i="11"/>
  <c r="E449" i="11"/>
  <c r="C449" i="11"/>
  <c r="I448" i="11"/>
  <c r="G448" i="11"/>
  <c r="E448" i="11"/>
  <c r="C448" i="11"/>
  <c r="I447" i="11"/>
  <c r="G447" i="11"/>
  <c r="E447" i="11"/>
  <c r="C447" i="11"/>
  <c r="I446" i="11"/>
  <c r="G446" i="11"/>
  <c r="E446" i="11"/>
  <c r="C446" i="11"/>
  <c r="I445" i="11"/>
  <c r="G445" i="11"/>
  <c r="E445" i="11"/>
  <c r="C445" i="11"/>
  <c r="I444" i="11"/>
  <c r="G444" i="11"/>
  <c r="E444" i="11"/>
  <c r="C444" i="11"/>
  <c r="I443" i="11"/>
  <c r="G443" i="11"/>
  <c r="E443" i="11"/>
  <c r="C443" i="11"/>
  <c r="I442" i="11"/>
  <c r="G442" i="11"/>
  <c r="E442" i="11"/>
  <c r="C442" i="11"/>
  <c r="I441" i="11"/>
  <c r="G441" i="11"/>
  <c r="E441" i="11"/>
  <c r="C441" i="11"/>
  <c r="I440" i="11"/>
  <c r="G440" i="11"/>
  <c r="E440" i="11"/>
  <c r="C440" i="11"/>
  <c r="I439" i="11"/>
  <c r="G439" i="11"/>
  <c r="E439" i="11"/>
  <c r="C439" i="11"/>
  <c r="I438" i="11"/>
  <c r="G438" i="11"/>
  <c r="E438" i="11"/>
  <c r="C438" i="11"/>
  <c r="I437" i="11"/>
  <c r="G437" i="11"/>
  <c r="E437" i="11"/>
  <c r="C437" i="11"/>
  <c r="I436" i="11"/>
  <c r="G436" i="11"/>
  <c r="E436" i="11"/>
  <c r="C436" i="11"/>
  <c r="I435" i="11"/>
  <c r="G435" i="11"/>
  <c r="E435" i="11"/>
  <c r="C435" i="11"/>
  <c r="I434" i="11"/>
  <c r="G434" i="11"/>
  <c r="E434" i="11"/>
  <c r="C434" i="11"/>
  <c r="I433" i="11"/>
  <c r="G433" i="11"/>
  <c r="E433" i="11"/>
  <c r="C433" i="11"/>
  <c r="I432" i="11"/>
  <c r="G432" i="11"/>
  <c r="E432" i="11"/>
  <c r="C432" i="11"/>
  <c r="I431" i="11"/>
  <c r="G431" i="11"/>
  <c r="E431" i="11"/>
  <c r="C431" i="11"/>
  <c r="I430" i="11"/>
  <c r="G430" i="11"/>
  <c r="E430" i="11"/>
  <c r="C430" i="11"/>
  <c r="I429" i="11"/>
  <c r="G429" i="11"/>
  <c r="E429" i="11"/>
  <c r="C429" i="11"/>
  <c r="I428" i="11"/>
  <c r="G428" i="11"/>
  <c r="E428" i="11"/>
  <c r="C428" i="11"/>
  <c r="I427" i="11"/>
  <c r="G427" i="11"/>
  <c r="E427" i="11"/>
  <c r="C427" i="11"/>
  <c r="I426" i="11"/>
  <c r="G426" i="11"/>
  <c r="E426" i="11"/>
  <c r="C426" i="11"/>
  <c r="I425" i="11"/>
  <c r="G425" i="11"/>
  <c r="E425" i="11"/>
  <c r="C425" i="11"/>
  <c r="I424" i="11"/>
  <c r="G424" i="11"/>
  <c r="E424" i="11"/>
  <c r="C424" i="11"/>
  <c r="I423" i="11"/>
  <c r="G423" i="11"/>
  <c r="E423" i="11"/>
  <c r="C423" i="11"/>
  <c r="I422" i="11"/>
  <c r="G422" i="11"/>
  <c r="E422" i="11"/>
  <c r="C422" i="11"/>
  <c r="I421" i="11"/>
  <c r="G421" i="11"/>
  <c r="E421" i="11"/>
  <c r="C421" i="11"/>
  <c r="I420" i="11"/>
  <c r="G420" i="11"/>
  <c r="E420" i="11"/>
  <c r="C420" i="11"/>
  <c r="I419" i="11"/>
  <c r="G419" i="11"/>
  <c r="E419" i="11"/>
  <c r="C419" i="11"/>
  <c r="I418" i="11"/>
  <c r="G418" i="11"/>
  <c r="E418" i="11"/>
  <c r="C418" i="11"/>
  <c r="I417" i="11"/>
  <c r="G417" i="11"/>
  <c r="E417" i="11"/>
  <c r="C417" i="11"/>
  <c r="I416" i="11"/>
  <c r="G416" i="11"/>
  <c r="E416" i="11"/>
  <c r="C416" i="11"/>
  <c r="I415" i="11"/>
  <c r="G415" i="11"/>
  <c r="E415" i="11"/>
  <c r="C415" i="11"/>
  <c r="I414" i="11"/>
  <c r="G414" i="11"/>
  <c r="E414" i="11"/>
  <c r="C414" i="11"/>
  <c r="I413" i="11"/>
  <c r="G413" i="11"/>
  <c r="E413" i="11"/>
  <c r="C413" i="11"/>
  <c r="I412" i="11"/>
  <c r="G412" i="11"/>
  <c r="E412" i="11"/>
  <c r="C412" i="11"/>
  <c r="I411" i="11"/>
  <c r="G411" i="11"/>
  <c r="E411" i="11"/>
  <c r="C411" i="11"/>
  <c r="I410" i="11"/>
  <c r="G410" i="11"/>
  <c r="E410" i="11"/>
  <c r="C410" i="11"/>
  <c r="I409" i="11"/>
  <c r="G409" i="11"/>
  <c r="E409" i="11"/>
  <c r="C409" i="11"/>
  <c r="I408" i="11"/>
  <c r="G408" i="11"/>
  <c r="E408" i="11"/>
  <c r="C408" i="11"/>
  <c r="I407" i="11"/>
  <c r="G407" i="11"/>
  <c r="E407" i="11"/>
  <c r="C407" i="11"/>
  <c r="I406" i="11"/>
  <c r="G406" i="11"/>
  <c r="E406" i="11"/>
  <c r="C406" i="11"/>
  <c r="I405" i="11"/>
  <c r="G405" i="11"/>
  <c r="E405" i="11"/>
  <c r="C405" i="11"/>
  <c r="I404" i="11"/>
  <c r="G404" i="11"/>
  <c r="E404" i="11"/>
  <c r="C404" i="11"/>
  <c r="I403" i="11"/>
  <c r="G403" i="11"/>
  <c r="E403" i="11"/>
  <c r="C403" i="11"/>
  <c r="I402" i="11"/>
  <c r="G402" i="11"/>
  <c r="E402" i="11"/>
  <c r="C402" i="11"/>
  <c r="I401" i="11"/>
  <c r="G401" i="11"/>
  <c r="E401" i="11"/>
  <c r="C401" i="11"/>
  <c r="I400" i="11"/>
  <c r="G400" i="11"/>
  <c r="E400" i="11"/>
  <c r="C400" i="11"/>
  <c r="I399" i="11"/>
  <c r="G399" i="11"/>
  <c r="E399" i="11"/>
  <c r="C399" i="11"/>
  <c r="I398" i="11"/>
  <c r="G398" i="11"/>
  <c r="E398" i="11"/>
  <c r="C398" i="11"/>
  <c r="I397" i="11"/>
  <c r="G397" i="11"/>
  <c r="E397" i="11"/>
  <c r="C397" i="11"/>
  <c r="I396" i="11"/>
  <c r="G396" i="11"/>
  <c r="E396" i="11"/>
  <c r="C396" i="11"/>
  <c r="I395" i="11"/>
  <c r="G395" i="11"/>
  <c r="E395" i="11"/>
  <c r="C395" i="11"/>
  <c r="I394" i="11"/>
  <c r="G394" i="11"/>
  <c r="E394" i="11"/>
  <c r="C394" i="11"/>
  <c r="I393" i="11"/>
  <c r="G393" i="11"/>
  <c r="E393" i="11"/>
  <c r="C393" i="11"/>
  <c r="I392" i="11"/>
  <c r="G392" i="11"/>
  <c r="E392" i="11"/>
  <c r="C392" i="11"/>
  <c r="I391" i="11"/>
  <c r="G391" i="11"/>
  <c r="E391" i="11"/>
  <c r="C391" i="11"/>
  <c r="I390" i="11"/>
  <c r="G390" i="11"/>
  <c r="E390" i="11"/>
  <c r="C390" i="11"/>
  <c r="I389" i="11"/>
  <c r="G389" i="11"/>
  <c r="E389" i="11"/>
  <c r="C389" i="11"/>
  <c r="I388" i="11"/>
  <c r="G388" i="11"/>
  <c r="E388" i="11"/>
  <c r="C388" i="11"/>
  <c r="I387" i="11"/>
  <c r="G387" i="11"/>
  <c r="E387" i="11"/>
  <c r="C387" i="11"/>
  <c r="I386" i="11"/>
  <c r="G386" i="11"/>
  <c r="E386" i="11"/>
  <c r="C386" i="11"/>
  <c r="I385" i="11"/>
  <c r="G385" i="11"/>
  <c r="E385" i="11"/>
  <c r="C385" i="11"/>
  <c r="I384" i="11"/>
  <c r="G384" i="11"/>
  <c r="E384" i="11"/>
  <c r="C384" i="11"/>
  <c r="I383" i="11"/>
  <c r="G383" i="11"/>
  <c r="E383" i="11"/>
  <c r="C383" i="11"/>
  <c r="I382" i="11"/>
  <c r="G382" i="11"/>
  <c r="E382" i="11"/>
  <c r="C382" i="11"/>
  <c r="I381" i="11"/>
  <c r="G381" i="11"/>
  <c r="E381" i="11"/>
  <c r="C381" i="11"/>
  <c r="I380" i="11"/>
  <c r="G380" i="11"/>
  <c r="E380" i="11"/>
  <c r="C380" i="11"/>
  <c r="I379" i="11"/>
  <c r="G379" i="11"/>
  <c r="E379" i="11"/>
  <c r="C379" i="11"/>
  <c r="I378" i="11"/>
  <c r="G378" i="11"/>
  <c r="E378" i="11"/>
  <c r="C378" i="11"/>
  <c r="I377" i="11"/>
  <c r="G377" i="11"/>
  <c r="E377" i="11"/>
  <c r="C377" i="11"/>
  <c r="I376" i="11"/>
  <c r="G376" i="11"/>
  <c r="E376" i="11"/>
  <c r="C376" i="11"/>
  <c r="I375" i="11"/>
  <c r="G375" i="11"/>
  <c r="E375" i="11"/>
  <c r="C375" i="11"/>
  <c r="I374" i="11"/>
  <c r="G374" i="11"/>
  <c r="E374" i="11"/>
  <c r="C374" i="11"/>
  <c r="I373" i="11"/>
  <c r="G373" i="11"/>
  <c r="E373" i="11"/>
  <c r="C373" i="11"/>
  <c r="I372" i="11"/>
  <c r="G372" i="11"/>
  <c r="E372" i="11"/>
  <c r="C372" i="11"/>
  <c r="I371" i="11"/>
  <c r="G371" i="11"/>
  <c r="E371" i="11"/>
  <c r="C371" i="11"/>
  <c r="I370" i="11"/>
  <c r="G370" i="11"/>
  <c r="E370" i="11"/>
  <c r="C370" i="11"/>
  <c r="I369" i="11"/>
  <c r="G369" i="11"/>
  <c r="E369" i="11"/>
  <c r="C369" i="11"/>
  <c r="I368" i="11"/>
  <c r="G368" i="11"/>
  <c r="E368" i="11"/>
  <c r="C368" i="11"/>
  <c r="I367" i="11"/>
  <c r="G367" i="11"/>
  <c r="E367" i="11"/>
  <c r="C367" i="11"/>
  <c r="I366" i="11"/>
  <c r="G366" i="11"/>
  <c r="E366" i="11"/>
  <c r="C366" i="11"/>
  <c r="I365" i="11"/>
  <c r="G365" i="11"/>
  <c r="E365" i="11"/>
  <c r="C365" i="11"/>
  <c r="I364" i="11"/>
  <c r="G364" i="11"/>
  <c r="E364" i="11"/>
  <c r="C364" i="11"/>
  <c r="I363" i="11"/>
  <c r="G363" i="11"/>
  <c r="E363" i="11"/>
  <c r="C363" i="11"/>
  <c r="I362" i="11"/>
  <c r="G362" i="11"/>
  <c r="E362" i="11"/>
  <c r="C362" i="11"/>
  <c r="I361" i="11"/>
  <c r="G361" i="11"/>
  <c r="E361" i="11"/>
  <c r="C361" i="11"/>
  <c r="I360" i="11"/>
  <c r="G360" i="11"/>
  <c r="E360" i="11"/>
  <c r="C360" i="11"/>
  <c r="I359" i="11"/>
  <c r="G359" i="11"/>
  <c r="E359" i="11"/>
  <c r="C359" i="11"/>
  <c r="I358" i="11"/>
  <c r="G358" i="11"/>
  <c r="E358" i="11"/>
  <c r="C358" i="11"/>
  <c r="I357" i="11"/>
  <c r="G357" i="11"/>
  <c r="E357" i="11"/>
  <c r="C357" i="11"/>
  <c r="I356" i="11"/>
  <c r="G356" i="11"/>
  <c r="E356" i="11"/>
  <c r="C356" i="11"/>
  <c r="I355" i="11"/>
  <c r="G355" i="11"/>
  <c r="E355" i="11"/>
  <c r="C355" i="11"/>
  <c r="I354" i="11"/>
  <c r="G354" i="11"/>
  <c r="E354" i="11"/>
  <c r="C354" i="11"/>
  <c r="I353" i="11"/>
  <c r="G353" i="11"/>
  <c r="E353" i="11"/>
  <c r="C353" i="11"/>
  <c r="I352" i="11"/>
  <c r="G352" i="11"/>
  <c r="E352" i="11"/>
  <c r="C352" i="11"/>
  <c r="I351" i="11"/>
  <c r="G351" i="11"/>
  <c r="E351" i="11"/>
  <c r="C351" i="11"/>
  <c r="I350" i="11"/>
  <c r="G350" i="11"/>
  <c r="E350" i="11"/>
  <c r="C350" i="11"/>
  <c r="I349" i="11"/>
  <c r="G349" i="11"/>
  <c r="E349" i="11"/>
  <c r="C349" i="11"/>
  <c r="I348" i="11"/>
  <c r="G348" i="11"/>
  <c r="E348" i="11"/>
  <c r="C348" i="11"/>
  <c r="I347" i="11"/>
  <c r="G347" i="11"/>
  <c r="E347" i="11"/>
  <c r="C347" i="11"/>
  <c r="I346" i="11"/>
  <c r="G346" i="11"/>
  <c r="E346" i="11"/>
  <c r="C346" i="11"/>
  <c r="I345" i="11"/>
  <c r="G345" i="11"/>
  <c r="E345" i="11"/>
  <c r="C345" i="11"/>
  <c r="I344" i="11"/>
  <c r="G344" i="11"/>
  <c r="E344" i="11"/>
  <c r="C344" i="11"/>
  <c r="I343" i="11"/>
  <c r="G343" i="11"/>
  <c r="E343" i="11"/>
  <c r="C343" i="11"/>
  <c r="I342" i="11"/>
  <c r="G342" i="11"/>
  <c r="E342" i="11"/>
  <c r="C342" i="11"/>
  <c r="I341" i="11"/>
  <c r="G341" i="11"/>
  <c r="E341" i="11"/>
  <c r="C341" i="11"/>
  <c r="I340" i="11"/>
  <c r="G340" i="11"/>
  <c r="E340" i="11"/>
  <c r="C340" i="11"/>
  <c r="I339" i="11"/>
  <c r="G339" i="11"/>
  <c r="E339" i="11"/>
  <c r="C339" i="11"/>
  <c r="I338" i="11"/>
  <c r="G338" i="11"/>
  <c r="E338" i="11"/>
  <c r="C338" i="11"/>
  <c r="I337" i="11"/>
  <c r="G337" i="11"/>
  <c r="E337" i="11"/>
  <c r="C337" i="11"/>
  <c r="I336" i="11"/>
  <c r="G336" i="11"/>
  <c r="E336" i="11"/>
  <c r="C336" i="11"/>
  <c r="I335" i="11"/>
  <c r="G335" i="11"/>
  <c r="E335" i="11"/>
  <c r="C335" i="11"/>
  <c r="I334" i="11"/>
  <c r="G334" i="11"/>
  <c r="E334" i="11"/>
  <c r="C334" i="11"/>
  <c r="I333" i="11"/>
  <c r="G333" i="11"/>
  <c r="E333" i="11"/>
  <c r="C333" i="11"/>
  <c r="I332" i="11"/>
  <c r="G332" i="11"/>
  <c r="E332" i="11"/>
  <c r="C332" i="11"/>
  <c r="I331" i="11"/>
  <c r="G331" i="11"/>
  <c r="E331" i="11"/>
  <c r="C331" i="11"/>
  <c r="I330" i="11"/>
  <c r="G330" i="11"/>
  <c r="E330" i="11"/>
  <c r="C330" i="11"/>
  <c r="I329" i="11"/>
  <c r="G329" i="11"/>
  <c r="E329" i="11"/>
  <c r="C329" i="11"/>
  <c r="I328" i="11"/>
  <c r="G328" i="11"/>
  <c r="E328" i="11"/>
  <c r="C328" i="11"/>
  <c r="I327" i="11"/>
  <c r="G327" i="11"/>
  <c r="E327" i="11"/>
  <c r="C327" i="11"/>
  <c r="I326" i="11"/>
  <c r="G326" i="11"/>
  <c r="E326" i="11"/>
  <c r="C326" i="11"/>
  <c r="I325" i="11"/>
  <c r="G325" i="11"/>
  <c r="E325" i="11"/>
  <c r="C325" i="11"/>
  <c r="I324" i="11"/>
  <c r="G324" i="11"/>
  <c r="E324" i="11"/>
  <c r="C324" i="11"/>
  <c r="I323" i="11"/>
  <c r="G323" i="11"/>
  <c r="E323" i="11"/>
  <c r="C323" i="11"/>
  <c r="I322" i="11"/>
  <c r="G322" i="11"/>
  <c r="E322" i="11"/>
  <c r="C322" i="11"/>
  <c r="I321" i="11"/>
  <c r="G321" i="11"/>
  <c r="E321" i="11"/>
  <c r="C321" i="11"/>
  <c r="I320" i="11"/>
  <c r="G320" i="11"/>
  <c r="E320" i="11"/>
  <c r="C320" i="11"/>
  <c r="I319" i="11"/>
  <c r="G319" i="11"/>
  <c r="E319" i="11"/>
  <c r="C319" i="11"/>
  <c r="I318" i="11"/>
  <c r="G318" i="11"/>
  <c r="E318" i="11"/>
  <c r="C318" i="11"/>
  <c r="I317" i="11"/>
  <c r="G317" i="11"/>
  <c r="E317" i="11"/>
  <c r="C317" i="11"/>
  <c r="I316" i="11"/>
  <c r="G316" i="11"/>
  <c r="E316" i="11"/>
  <c r="C316" i="11"/>
  <c r="I315" i="11"/>
  <c r="G315" i="11"/>
  <c r="E315" i="11"/>
  <c r="C315" i="11"/>
  <c r="I314" i="11"/>
  <c r="G314" i="11"/>
  <c r="E314" i="11"/>
  <c r="C314" i="11"/>
  <c r="I313" i="11"/>
  <c r="G313" i="11"/>
  <c r="E313" i="11"/>
  <c r="C313" i="11"/>
  <c r="I312" i="11"/>
  <c r="G312" i="11"/>
  <c r="E312" i="11"/>
  <c r="C312" i="11"/>
  <c r="I311" i="11"/>
  <c r="G311" i="11"/>
  <c r="E311" i="11"/>
  <c r="C311" i="11"/>
  <c r="I310" i="11"/>
  <c r="G310" i="11"/>
  <c r="E310" i="11"/>
  <c r="C310" i="11"/>
  <c r="I309" i="11"/>
  <c r="G309" i="11"/>
  <c r="E309" i="11"/>
  <c r="C309" i="11"/>
  <c r="I308" i="11"/>
  <c r="G308" i="11"/>
  <c r="E308" i="11"/>
  <c r="C308" i="11"/>
  <c r="I307" i="11"/>
  <c r="G307" i="11"/>
  <c r="E307" i="11"/>
  <c r="C307" i="11"/>
  <c r="I306" i="11"/>
  <c r="G306" i="11"/>
  <c r="E306" i="11"/>
  <c r="C306" i="11"/>
  <c r="I305" i="11"/>
  <c r="G305" i="11"/>
  <c r="E305" i="11"/>
  <c r="C305" i="11"/>
  <c r="I304" i="11"/>
  <c r="G304" i="11"/>
  <c r="E304" i="11"/>
  <c r="C304" i="11"/>
  <c r="I303" i="11"/>
  <c r="G303" i="11"/>
  <c r="E303" i="11"/>
  <c r="C303" i="11"/>
  <c r="I302" i="11"/>
  <c r="G302" i="11"/>
  <c r="E302" i="11"/>
  <c r="C302" i="11"/>
  <c r="I301" i="11"/>
  <c r="G301" i="11"/>
  <c r="E301" i="11"/>
  <c r="C301" i="11"/>
  <c r="I300" i="11"/>
  <c r="G300" i="11"/>
  <c r="E300" i="11"/>
  <c r="C300" i="11"/>
  <c r="I299" i="11"/>
  <c r="G299" i="11"/>
  <c r="E299" i="11"/>
  <c r="C299" i="11"/>
  <c r="I298" i="11"/>
  <c r="G298" i="11"/>
  <c r="E298" i="11"/>
  <c r="C298" i="11"/>
  <c r="I297" i="11"/>
  <c r="G297" i="11"/>
  <c r="E297" i="11"/>
  <c r="C297" i="11"/>
  <c r="I296" i="11"/>
  <c r="G296" i="11"/>
  <c r="E296" i="11"/>
  <c r="C296" i="11"/>
  <c r="I295" i="11"/>
  <c r="G295" i="11"/>
  <c r="E295" i="11"/>
  <c r="C295" i="11"/>
  <c r="I294" i="11"/>
  <c r="G294" i="11"/>
  <c r="E294" i="11"/>
  <c r="C294" i="11"/>
  <c r="I293" i="11"/>
  <c r="G293" i="11"/>
  <c r="E293" i="11"/>
  <c r="C293" i="11"/>
  <c r="I292" i="11"/>
  <c r="G292" i="11"/>
  <c r="E292" i="11"/>
  <c r="C292" i="11"/>
  <c r="I291" i="11"/>
  <c r="G291" i="11"/>
  <c r="E291" i="11"/>
  <c r="C291" i="11"/>
  <c r="I290" i="11"/>
  <c r="G290" i="11"/>
  <c r="E290" i="11"/>
  <c r="C290" i="11"/>
  <c r="I289" i="11"/>
  <c r="G289" i="11"/>
  <c r="E289" i="11"/>
  <c r="C289" i="11"/>
  <c r="I288" i="11"/>
  <c r="G288" i="11"/>
  <c r="E288" i="11"/>
  <c r="C288" i="11"/>
  <c r="I287" i="11"/>
  <c r="G287" i="11"/>
  <c r="E287" i="11"/>
  <c r="C287" i="11"/>
  <c r="I286" i="11"/>
  <c r="G286" i="11"/>
  <c r="E286" i="11"/>
  <c r="C286" i="11"/>
  <c r="I285" i="11"/>
  <c r="G285" i="11"/>
  <c r="E285" i="11"/>
  <c r="C285" i="11"/>
  <c r="I284" i="11"/>
  <c r="G284" i="11"/>
  <c r="E284" i="11"/>
  <c r="C284" i="11"/>
  <c r="I283" i="11"/>
  <c r="G283" i="11"/>
  <c r="E283" i="11"/>
  <c r="C283" i="11"/>
  <c r="I282" i="11"/>
  <c r="G282" i="11"/>
  <c r="E282" i="11"/>
  <c r="C282" i="11"/>
  <c r="I281" i="11"/>
  <c r="G281" i="11"/>
  <c r="E281" i="11"/>
  <c r="C281" i="11"/>
  <c r="I280" i="11"/>
  <c r="G280" i="11"/>
  <c r="E280" i="11"/>
  <c r="C280" i="11"/>
  <c r="I279" i="11"/>
  <c r="G279" i="11"/>
  <c r="E279" i="11"/>
  <c r="C279" i="11"/>
  <c r="I278" i="11"/>
  <c r="G278" i="11"/>
  <c r="E278" i="11"/>
  <c r="C278" i="11"/>
  <c r="I277" i="11"/>
  <c r="G277" i="11"/>
  <c r="E277" i="11"/>
  <c r="C277" i="11"/>
  <c r="I276" i="11"/>
  <c r="G276" i="11"/>
  <c r="E276" i="11"/>
  <c r="C276" i="11"/>
  <c r="I275" i="11"/>
  <c r="G275" i="11"/>
  <c r="E275" i="11"/>
  <c r="C275" i="11"/>
  <c r="I274" i="11"/>
  <c r="G274" i="11"/>
  <c r="E274" i="11"/>
  <c r="C274" i="11"/>
  <c r="I273" i="11"/>
  <c r="G273" i="11"/>
  <c r="E273" i="11"/>
  <c r="C273" i="11"/>
  <c r="I272" i="11"/>
  <c r="G272" i="11"/>
  <c r="E272" i="11"/>
  <c r="C272" i="11"/>
  <c r="I271" i="11"/>
  <c r="G271" i="11"/>
  <c r="E271" i="11"/>
  <c r="C271" i="11"/>
  <c r="I270" i="11"/>
  <c r="G270" i="11"/>
  <c r="E270" i="11"/>
  <c r="C270" i="11"/>
  <c r="I269" i="11"/>
  <c r="G269" i="11"/>
  <c r="E269" i="11"/>
  <c r="C269" i="11"/>
  <c r="I268" i="11"/>
  <c r="G268" i="11"/>
  <c r="E268" i="11"/>
  <c r="C268" i="11"/>
  <c r="I267" i="11"/>
  <c r="G267" i="11"/>
  <c r="E267" i="11"/>
  <c r="C267" i="11"/>
  <c r="I266" i="11"/>
  <c r="G266" i="11"/>
  <c r="E266" i="11"/>
  <c r="C266" i="11"/>
  <c r="I265" i="11"/>
  <c r="G265" i="11"/>
  <c r="E265" i="11"/>
  <c r="C265" i="11"/>
  <c r="I264" i="11"/>
  <c r="G264" i="11"/>
  <c r="E264" i="11"/>
  <c r="C264" i="11"/>
  <c r="I263" i="11"/>
  <c r="G263" i="11"/>
  <c r="E263" i="11"/>
  <c r="C263" i="11"/>
  <c r="I262" i="11"/>
  <c r="G262" i="11"/>
  <c r="E262" i="11"/>
  <c r="C262" i="11"/>
  <c r="I261" i="11"/>
  <c r="G261" i="11"/>
  <c r="E261" i="11"/>
  <c r="C261" i="11"/>
  <c r="I260" i="11"/>
  <c r="G260" i="11"/>
  <c r="E260" i="11"/>
  <c r="C260" i="11"/>
  <c r="I259" i="11"/>
  <c r="G259" i="11"/>
  <c r="E259" i="11"/>
  <c r="C259" i="11"/>
  <c r="I258" i="11"/>
  <c r="G258" i="11"/>
  <c r="E258" i="11"/>
  <c r="C258" i="11"/>
  <c r="I257" i="11"/>
  <c r="G257" i="11"/>
  <c r="E257" i="11"/>
  <c r="C257" i="11"/>
  <c r="I256" i="11"/>
  <c r="G256" i="11"/>
  <c r="E256" i="11"/>
  <c r="C256" i="11"/>
  <c r="I255" i="11"/>
  <c r="G255" i="11"/>
  <c r="E255" i="11"/>
  <c r="C255" i="11"/>
  <c r="I254" i="11"/>
  <c r="G254" i="11"/>
  <c r="E254" i="11"/>
  <c r="C254" i="11"/>
  <c r="I253" i="11"/>
  <c r="G253" i="11"/>
  <c r="E253" i="11"/>
  <c r="C253" i="11"/>
  <c r="I252" i="11"/>
  <c r="G252" i="11"/>
  <c r="E252" i="11"/>
  <c r="C252" i="11"/>
  <c r="I251" i="11"/>
  <c r="G251" i="11"/>
  <c r="E251" i="11"/>
  <c r="C251" i="11"/>
  <c r="I250" i="11"/>
  <c r="G250" i="11"/>
  <c r="E250" i="11"/>
  <c r="C250" i="11"/>
  <c r="I249" i="11"/>
  <c r="G249" i="11"/>
  <c r="E249" i="11"/>
  <c r="C249" i="11"/>
  <c r="I248" i="11"/>
  <c r="G248" i="11"/>
  <c r="E248" i="11"/>
  <c r="C248" i="11"/>
  <c r="I247" i="11"/>
  <c r="G247" i="11"/>
  <c r="E247" i="11"/>
  <c r="C247" i="11"/>
  <c r="I246" i="11"/>
  <c r="G246" i="11"/>
  <c r="E246" i="11"/>
  <c r="C246" i="11"/>
  <c r="I245" i="11"/>
  <c r="G245" i="11"/>
  <c r="E245" i="11"/>
  <c r="C245" i="11"/>
  <c r="I244" i="11"/>
  <c r="G244" i="11"/>
  <c r="E244" i="11"/>
  <c r="C244" i="11"/>
  <c r="I243" i="11"/>
  <c r="G243" i="11"/>
  <c r="E243" i="11"/>
  <c r="C243" i="11"/>
  <c r="I242" i="11"/>
  <c r="G242" i="11"/>
  <c r="E242" i="11"/>
  <c r="C242" i="11"/>
  <c r="I241" i="11"/>
  <c r="G241" i="11"/>
  <c r="E241" i="11"/>
  <c r="C241" i="11"/>
  <c r="I240" i="11"/>
  <c r="G240" i="11"/>
  <c r="E240" i="11"/>
  <c r="C240" i="11"/>
  <c r="I239" i="11"/>
  <c r="G239" i="11"/>
  <c r="E239" i="11"/>
  <c r="C239" i="11"/>
  <c r="I238" i="11"/>
  <c r="G238" i="11"/>
  <c r="E238" i="11"/>
  <c r="C238" i="11"/>
  <c r="I237" i="11"/>
  <c r="G237" i="11"/>
  <c r="E237" i="11"/>
  <c r="C237" i="11"/>
  <c r="I236" i="11"/>
  <c r="G236" i="11"/>
  <c r="E236" i="11"/>
  <c r="C236" i="11"/>
  <c r="I235" i="11"/>
  <c r="G235" i="11"/>
  <c r="E235" i="11"/>
  <c r="C235" i="11"/>
  <c r="I234" i="11"/>
  <c r="G234" i="11"/>
  <c r="E234" i="11"/>
  <c r="C234" i="11"/>
  <c r="I233" i="11"/>
  <c r="G233" i="11"/>
  <c r="E233" i="11"/>
  <c r="C233" i="11"/>
  <c r="I232" i="11"/>
  <c r="G232" i="11"/>
  <c r="E232" i="11"/>
  <c r="C232" i="11"/>
  <c r="I231" i="11"/>
  <c r="G231" i="11"/>
  <c r="E231" i="11"/>
  <c r="C231" i="11"/>
  <c r="I230" i="11"/>
  <c r="G230" i="11"/>
  <c r="E230" i="11"/>
  <c r="C230" i="11"/>
  <c r="I229" i="11"/>
  <c r="G229" i="11"/>
  <c r="E229" i="11"/>
  <c r="C229" i="11"/>
  <c r="I228" i="11"/>
  <c r="G228" i="11"/>
  <c r="E228" i="11"/>
  <c r="C228" i="11"/>
  <c r="I227" i="11"/>
  <c r="G227" i="11"/>
  <c r="E227" i="11"/>
  <c r="C227" i="11"/>
  <c r="I226" i="11"/>
  <c r="G226" i="11"/>
  <c r="E226" i="11"/>
  <c r="C226" i="11"/>
  <c r="I225" i="11"/>
  <c r="G225" i="11"/>
  <c r="E225" i="11"/>
  <c r="C225" i="11"/>
  <c r="I224" i="11"/>
  <c r="G224" i="11"/>
  <c r="E224" i="11"/>
  <c r="C224" i="11"/>
  <c r="I223" i="11"/>
  <c r="G223" i="11"/>
  <c r="E223" i="11"/>
  <c r="C223" i="11"/>
  <c r="I222" i="11"/>
  <c r="G222" i="11"/>
  <c r="E222" i="11"/>
  <c r="C222" i="11"/>
  <c r="I221" i="11"/>
  <c r="G221" i="11"/>
  <c r="E221" i="11"/>
  <c r="C221" i="11"/>
  <c r="I220" i="11"/>
  <c r="G220" i="11"/>
  <c r="E220" i="11"/>
  <c r="C220" i="11"/>
  <c r="I219" i="11"/>
  <c r="G219" i="11"/>
  <c r="E219" i="11"/>
  <c r="C219" i="11"/>
  <c r="I218" i="11"/>
  <c r="G218" i="11"/>
  <c r="E218" i="11"/>
  <c r="C218" i="11"/>
  <c r="I217" i="11"/>
  <c r="G217" i="11"/>
  <c r="E217" i="11"/>
  <c r="C217" i="11"/>
  <c r="I216" i="11"/>
  <c r="G216" i="11"/>
  <c r="E216" i="11"/>
  <c r="C216" i="11"/>
  <c r="I215" i="11"/>
  <c r="G215" i="11"/>
  <c r="E215" i="11"/>
  <c r="C215" i="11"/>
  <c r="I214" i="11"/>
  <c r="G214" i="11"/>
  <c r="E214" i="11"/>
  <c r="C214" i="11"/>
  <c r="I213" i="11"/>
  <c r="G213" i="11"/>
  <c r="E213" i="11"/>
  <c r="C213" i="11"/>
  <c r="I212" i="11"/>
  <c r="G212" i="11"/>
  <c r="E212" i="11"/>
  <c r="C212" i="11"/>
  <c r="I211" i="11"/>
  <c r="G211" i="11"/>
  <c r="E211" i="11"/>
  <c r="C211" i="11"/>
  <c r="I210" i="11"/>
  <c r="G210" i="11"/>
  <c r="E210" i="11"/>
  <c r="C210" i="11"/>
  <c r="I209" i="11"/>
  <c r="G209" i="11"/>
  <c r="E209" i="11"/>
  <c r="C209" i="11"/>
  <c r="I208" i="11"/>
  <c r="G208" i="11"/>
  <c r="E208" i="11"/>
  <c r="C208" i="11"/>
  <c r="I207" i="11"/>
  <c r="G207" i="11"/>
  <c r="E207" i="11"/>
  <c r="C207" i="11"/>
  <c r="I206" i="11"/>
  <c r="G206" i="11"/>
  <c r="E206" i="11"/>
  <c r="C206" i="11"/>
  <c r="I205" i="11"/>
  <c r="G205" i="11"/>
  <c r="E205" i="11"/>
  <c r="C205" i="11"/>
  <c r="I204" i="11"/>
  <c r="G204" i="11"/>
  <c r="E204" i="11"/>
  <c r="C204" i="11"/>
  <c r="I203" i="11"/>
  <c r="G203" i="11"/>
  <c r="E203" i="11"/>
  <c r="C203" i="11"/>
  <c r="I202" i="11"/>
  <c r="G202" i="11"/>
  <c r="E202" i="11"/>
  <c r="C202" i="11"/>
  <c r="I201" i="11"/>
  <c r="G201" i="11"/>
  <c r="E201" i="11"/>
  <c r="C201" i="11"/>
  <c r="I200" i="11"/>
  <c r="G200" i="11"/>
  <c r="E200" i="11"/>
  <c r="C200" i="11"/>
  <c r="I199" i="11"/>
  <c r="G199" i="11"/>
  <c r="E199" i="11"/>
  <c r="C199" i="11"/>
  <c r="I198" i="11"/>
  <c r="G198" i="11"/>
  <c r="E198" i="11"/>
  <c r="C198" i="11"/>
  <c r="I197" i="11"/>
  <c r="G197" i="11"/>
  <c r="E197" i="11"/>
  <c r="C197" i="11"/>
  <c r="I196" i="11"/>
  <c r="G196" i="11"/>
  <c r="E196" i="11"/>
  <c r="C196" i="11"/>
  <c r="I195" i="11"/>
  <c r="G195" i="11"/>
  <c r="E195" i="11"/>
  <c r="C195" i="11"/>
  <c r="I194" i="11"/>
  <c r="G194" i="11"/>
  <c r="E194" i="11"/>
  <c r="C194" i="11"/>
  <c r="I193" i="11"/>
  <c r="G193" i="11"/>
  <c r="E193" i="11"/>
  <c r="C193" i="11"/>
  <c r="I192" i="11"/>
  <c r="G192" i="11"/>
  <c r="E192" i="11"/>
  <c r="C192" i="11"/>
  <c r="I191" i="11"/>
  <c r="G191" i="11"/>
  <c r="E191" i="11"/>
  <c r="C191" i="11"/>
  <c r="I190" i="11"/>
  <c r="G190" i="11"/>
  <c r="E190" i="11"/>
  <c r="C190" i="11"/>
  <c r="I189" i="11"/>
  <c r="G189" i="11"/>
  <c r="E189" i="11"/>
  <c r="C189" i="11"/>
  <c r="I188" i="11"/>
  <c r="G188" i="11"/>
  <c r="E188" i="11"/>
  <c r="C188" i="11"/>
  <c r="I187" i="11"/>
  <c r="G187" i="11"/>
  <c r="E187" i="11"/>
  <c r="C187" i="11"/>
  <c r="I186" i="11"/>
  <c r="G186" i="11"/>
  <c r="E186" i="11"/>
  <c r="C186" i="11"/>
  <c r="I185" i="11"/>
  <c r="G185" i="11"/>
  <c r="E185" i="11"/>
  <c r="C185" i="11"/>
  <c r="I184" i="11"/>
  <c r="G184" i="11"/>
  <c r="E184" i="11"/>
  <c r="C184" i="11"/>
  <c r="I183" i="11"/>
  <c r="G183" i="11"/>
  <c r="E183" i="11"/>
  <c r="C183" i="11"/>
  <c r="I182" i="11"/>
  <c r="G182" i="11"/>
  <c r="E182" i="11"/>
  <c r="C182" i="11"/>
  <c r="I181" i="11"/>
  <c r="G181" i="11"/>
  <c r="E181" i="11"/>
  <c r="C181" i="11"/>
  <c r="I180" i="11"/>
  <c r="G180" i="11"/>
  <c r="E180" i="11"/>
  <c r="C180" i="11"/>
  <c r="I179" i="11"/>
  <c r="G179" i="11"/>
  <c r="E179" i="11"/>
  <c r="C179" i="11"/>
  <c r="I178" i="11"/>
  <c r="G178" i="11"/>
  <c r="E178" i="11"/>
  <c r="C178" i="11"/>
  <c r="I177" i="11"/>
  <c r="G177" i="11"/>
  <c r="E177" i="11"/>
  <c r="C177" i="11"/>
  <c r="I176" i="11"/>
  <c r="G176" i="11"/>
  <c r="E176" i="11"/>
  <c r="C176" i="11"/>
  <c r="I175" i="11"/>
  <c r="G175" i="11"/>
  <c r="E175" i="11"/>
  <c r="C175" i="11"/>
  <c r="I174" i="11"/>
  <c r="G174" i="11"/>
  <c r="E174" i="11"/>
  <c r="C174" i="11"/>
  <c r="I173" i="11"/>
  <c r="G173" i="11"/>
  <c r="E173" i="11"/>
  <c r="C173" i="11"/>
  <c r="I172" i="11"/>
  <c r="G172" i="11"/>
  <c r="E172" i="11"/>
  <c r="C172" i="11"/>
  <c r="I171" i="11"/>
  <c r="G171" i="11"/>
  <c r="E171" i="11"/>
  <c r="C171" i="11"/>
  <c r="I170" i="11"/>
  <c r="G170" i="11"/>
  <c r="E170" i="11"/>
  <c r="C170" i="11"/>
  <c r="I169" i="11"/>
  <c r="G169" i="11"/>
  <c r="E169" i="11"/>
  <c r="C169" i="11"/>
  <c r="I168" i="11"/>
  <c r="G168" i="11"/>
  <c r="E168" i="11"/>
  <c r="C168" i="11"/>
  <c r="I167" i="11"/>
  <c r="G167" i="11"/>
  <c r="E167" i="11"/>
  <c r="C167" i="11"/>
  <c r="I166" i="11"/>
  <c r="G166" i="11"/>
  <c r="E166" i="11"/>
  <c r="C166" i="11"/>
  <c r="I165" i="11"/>
  <c r="G165" i="11"/>
  <c r="E165" i="11"/>
  <c r="C165" i="11"/>
  <c r="I164" i="11"/>
  <c r="G164" i="11"/>
  <c r="E164" i="11"/>
  <c r="C164" i="11"/>
  <c r="I163" i="11"/>
  <c r="G163" i="11"/>
  <c r="E163" i="11"/>
  <c r="C163" i="11"/>
  <c r="I162" i="11"/>
  <c r="G162" i="11"/>
  <c r="E162" i="11"/>
  <c r="C162" i="11"/>
  <c r="I161" i="11"/>
  <c r="G161" i="11"/>
  <c r="E161" i="11"/>
  <c r="C161" i="11"/>
  <c r="I160" i="11"/>
  <c r="G160" i="11"/>
  <c r="E160" i="11"/>
  <c r="C160" i="11"/>
  <c r="I159" i="11"/>
  <c r="G159" i="11"/>
  <c r="E159" i="11"/>
  <c r="C159" i="11"/>
  <c r="I158" i="11"/>
  <c r="G158" i="11"/>
  <c r="E158" i="11"/>
  <c r="C158" i="11"/>
  <c r="I157" i="11"/>
  <c r="G157" i="11"/>
  <c r="E157" i="11"/>
  <c r="C157" i="11"/>
  <c r="I156" i="11"/>
  <c r="G156" i="11"/>
  <c r="E156" i="11"/>
  <c r="C156" i="11"/>
  <c r="I155" i="11"/>
  <c r="G155" i="11"/>
  <c r="E155" i="11"/>
  <c r="C155" i="11"/>
  <c r="I154" i="11"/>
  <c r="G154" i="11"/>
  <c r="E154" i="11"/>
  <c r="C154" i="11"/>
  <c r="I153" i="11"/>
  <c r="G153" i="11"/>
  <c r="E153" i="11"/>
  <c r="C153" i="11"/>
  <c r="I152" i="11"/>
  <c r="G152" i="11"/>
  <c r="E152" i="11"/>
  <c r="C152" i="11"/>
  <c r="I151" i="11"/>
  <c r="G151" i="11"/>
  <c r="E151" i="11"/>
  <c r="C151" i="11"/>
  <c r="I150" i="11"/>
  <c r="G150" i="11"/>
  <c r="E150" i="11"/>
  <c r="C150" i="11"/>
  <c r="I149" i="11"/>
  <c r="G149" i="11"/>
  <c r="E149" i="11"/>
  <c r="C149" i="11"/>
  <c r="I148" i="11"/>
  <c r="G148" i="11"/>
  <c r="E148" i="11"/>
  <c r="C148" i="11"/>
  <c r="I147" i="11"/>
  <c r="G147" i="11"/>
  <c r="E147" i="11"/>
  <c r="C147" i="11"/>
  <c r="I146" i="11"/>
  <c r="G146" i="11"/>
  <c r="E146" i="11"/>
  <c r="C146" i="11"/>
  <c r="I145" i="11"/>
  <c r="G145" i="11"/>
  <c r="E145" i="11"/>
  <c r="C145" i="11"/>
  <c r="I144" i="11"/>
  <c r="G144" i="11"/>
  <c r="E144" i="11"/>
  <c r="C144" i="11"/>
  <c r="I143" i="11"/>
  <c r="G143" i="11"/>
  <c r="E143" i="11"/>
  <c r="C143" i="11"/>
  <c r="I142" i="11"/>
  <c r="G142" i="11"/>
  <c r="E142" i="11"/>
  <c r="C142" i="11"/>
  <c r="I141" i="11"/>
  <c r="G141" i="11"/>
  <c r="E141" i="11"/>
  <c r="C141" i="11"/>
  <c r="I140" i="11"/>
  <c r="G140" i="11"/>
  <c r="E140" i="11"/>
  <c r="C140" i="11"/>
  <c r="I139" i="11"/>
  <c r="G139" i="11"/>
  <c r="E139" i="11"/>
  <c r="C139" i="11"/>
  <c r="I138" i="11"/>
  <c r="G138" i="11"/>
  <c r="E138" i="11"/>
  <c r="C138" i="11"/>
  <c r="I137" i="11"/>
  <c r="G137" i="11"/>
  <c r="E137" i="11"/>
  <c r="C137" i="11"/>
  <c r="I136" i="11"/>
  <c r="G136" i="11"/>
  <c r="E136" i="11"/>
  <c r="C136" i="11"/>
  <c r="I135" i="11"/>
  <c r="G135" i="11"/>
  <c r="E135" i="11"/>
  <c r="C135" i="11"/>
  <c r="I134" i="11"/>
  <c r="G134" i="11"/>
  <c r="E134" i="11"/>
  <c r="C134" i="11"/>
  <c r="I133" i="11"/>
  <c r="G133" i="11"/>
  <c r="E133" i="11"/>
  <c r="C133" i="11"/>
  <c r="I132" i="11"/>
  <c r="G132" i="11"/>
  <c r="E132" i="11"/>
  <c r="C132" i="11"/>
  <c r="I131" i="11"/>
  <c r="G131" i="11"/>
  <c r="E131" i="11"/>
  <c r="C131" i="11"/>
  <c r="I130" i="11"/>
  <c r="G130" i="11"/>
  <c r="E130" i="11"/>
  <c r="C130" i="11"/>
  <c r="I129" i="11"/>
  <c r="G129" i="11"/>
  <c r="E129" i="11"/>
  <c r="C129" i="11"/>
  <c r="I128" i="11"/>
  <c r="G128" i="11"/>
  <c r="E128" i="11"/>
  <c r="C128" i="11"/>
  <c r="I127" i="11"/>
  <c r="G127" i="11"/>
  <c r="E127" i="11"/>
  <c r="C127" i="11"/>
  <c r="I126" i="11"/>
  <c r="G126" i="11"/>
  <c r="E126" i="11"/>
  <c r="C126" i="11"/>
  <c r="I125" i="11"/>
  <c r="G125" i="11"/>
  <c r="E125" i="11"/>
  <c r="C125" i="11"/>
  <c r="I124" i="11"/>
  <c r="G124" i="11"/>
  <c r="E124" i="11"/>
  <c r="C124" i="11"/>
  <c r="I123" i="11"/>
  <c r="G123" i="11"/>
  <c r="E123" i="11"/>
  <c r="C123" i="11"/>
  <c r="I122" i="11"/>
  <c r="G122" i="11"/>
  <c r="E122" i="11"/>
  <c r="C122" i="11"/>
  <c r="I121" i="11"/>
  <c r="G121" i="11"/>
  <c r="E121" i="11"/>
  <c r="C121" i="11"/>
  <c r="I120" i="11"/>
  <c r="G120" i="11"/>
  <c r="E120" i="11"/>
  <c r="C120" i="11"/>
  <c r="I119" i="11"/>
  <c r="G119" i="11"/>
  <c r="E119" i="11"/>
  <c r="C119" i="11"/>
  <c r="I118" i="11"/>
  <c r="G118" i="11"/>
  <c r="E118" i="11"/>
  <c r="C118" i="11"/>
  <c r="I117" i="11"/>
  <c r="G117" i="11"/>
  <c r="E117" i="11"/>
  <c r="C117" i="11"/>
  <c r="I116" i="11"/>
  <c r="G116" i="11"/>
  <c r="E116" i="11"/>
  <c r="C116" i="11"/>
  <c r="I115" i="11"/>
  <c r="G115" i="11"/>
  <c r="E115" i="11"/>
  <c r="C115" i="11"/>
  <c r="I114" i="11"/>
  <c r="G114" i="11"/>
  <c r="E114" i="11"/>
  <c r="C114" i="11"/>
  <c r="I113" i="11"/>
  <c r="G113" i="11"/>
  <c r="E113" i="11"/>
  <c r="C113" i="11"/>
  <c r="I112" i="11"/>
  <c r="G112" i="11"/>
  <c r="E112" i="11"/>
  <c r="C112" i="11"/>
  <c r="I111" i="11"/>
  <c r="G111" i="11"/>
  <c r="E111" i="11"/>
  <c r="C111" i="11"/>
  <c r="I110" i="11"/>
  <c r="G110" i="11"/>
  <c r="E110" i="11"/>
  <c r="C110" i="11"/>
  <c r="I109" i="11"/>
  <c r="G109" i="11"/>
  <c r="E109" i="11"/>
  <c r="C109" i="11"/>
  <c r="I108" i="11"/>
  <c r="G108" i="11"/>
  <c r="E108" i="11"/>
  <c r="C108" i="11"/>
  <c r="I107" i="11"/>
  <c r="G107" i="11"/>
  <c r="E107" i="11"/>
  <c r="C107" i="11"/>
  <c r="I106" i="11"/>
  <c r="G106" i="11"/>
  <c r="E106" i="11"/>
  <c r="C106" i="11"/>
  <c r="I105" i="11"/>
  <c r="G105" i="11"/>
  <c r="E105" i="11"/>
  <c r="C105" i="11"/>
  <c r="I104" i="11"/>
  <c r="G104" i="11"/>
  <c r="E104" i="11"/>
  <c r="C104" i="11"/>
  <c r="I103" i="11"/>
  <c r="G103" i="11"/>
  <c r="E103" i="11"/>
  <c r="C103" i="11"/>
  <c r="I102" i="11"/>
  <c r="G102" i="11"/>
  <c r="E102" i="11"/>
  <c r="C102" i="11"/>
  <c r="I101" i="11"/>
  <c r="G101" i="11"/>
  <c r="E101" i="11"/>
  <c r="C101" i="11"/>
  <c r="I100" i="11"/>
  <c r="G100" i="11"/>
  <c r="E100" i="11"/>
  <c r="C100" i="11"/>
  <c r="I99" i="11"/>
  <c r="G99" i="11"/>
  <c r="E99" i="11"/>
  <c r="C99" i="11"/>
  <c r="I98" i="11"/>
  <c r="G98" i="11"/>
  <c r="E98" i="11"/>
  <c r="C98" i="11"/>
  <c r="I97" i="11"/>
  <c r="G97" i="11"/>
  <c r="E97" i="11"/>
  <c r="C97" i="11"/>
  <c r="I96" i="11"/>
  <c r="G96" i="11"/>
  <c r="E96" i="11"/>
  <c r="C96" i="11"/>
  <c r="I95" i="11"/>
  <c r="G95" i="11"/>
  <c r="E95" i="11"/>
  <c r="C95" i="11"/>
  <c r="I94" i="11"/>
  <c r="G94" i="11"/>
  <c r="E94" i="11"/>
  <c r="C94" i="11"/>
  <c r="I93" i="11"/>
  <c r="G93" i="11"/>
  <c r="E93" i="11"/>
  <c r="C93" i="11"/>
  <c r="I92" i="11"/>
  <c r="G92" i="11"/>
  <c r="E92" i="11"/>
  <c r="C92" i="11"/>
  <c r="I91" i="11"/>
  <c r="G91" i="11"/>
  <c r="E91" i="11"/>
  <c r="C91" i="11"/>
  <c r="I90" i="11"/>
  <c r="G90" i="11"/>
  <c r="E90" i="11"/>
  <c r="C90" i="11"/>
  <c r="I89" i="11"/>
  <c r="G89" i="11"/>
  <c r="E89" i="11"/>
  <c r="C89" i="11"/>
  <c r="I88" i="11"/>
  <c r="G88" i="11"/>
  <c r="E88" i="11"/>
  <c r="C88" i="11"/>
  <c r="I87" i="11"/>
  <c r="G87" i="11"/>
  <c r="E87" i="11"/>
  <c r="C87" i="11"/>
  <c r="I86" i="11"/>
  <c r="G86" i="11"/>
  <c r="E86" i="11"/>
  <c r="C86" i="11"/>
  <c r="I85" i="11"/>
  <c r="G85" i="11"/>
  <c r="E85" i="11"/>
  <c r="C85" i="11"/>
  <c r="I84" i="11"/>
  <c r="G84" i="11"/>
  <c r="E84" i="11"/>
  <c r="C84" i="11"/>
  <c r="I83" i="11"/>
  <c r="G83" i="11"/>
  <c r="E83" i="11"/>
  <c r="C83" i="11"/>
  <c r="I82" i="11"/>
  <c r="G82" i="11"/>
  <c r="E82" i="11"/>
  <c r="C82" i="11"/>
  <c r="I81" i="11"/>
  <c r="G81" i="11"/>
  <c r="E81" i="11"/>
  <c r="C81" i="11"/>
  <c r="I80" i="11"/>
  <c r="G80" i="11"/>
  <c r="E80" i="11"/>
  <c r="C80" i="11"/>
  <c r="I79" i="11"/>
  <c r="G79" i="11"/>
  <c r="E79" i="11"/>
  <c r="C79" i="11"/>
  <c r="I78" i="11"/>
  <c r="G78" i="11"/>
  <c r="E78" i="11"/>
  <c r="C78" i="11"/>
  <c r="I77" i="11"/>
  <c r="G77" i="11"/>
  <c r="E77" i="11"/>
  <c r="C77" i="11"/>
  <c r="I76" i="11"/>
  <c r="G76" i="11"/>
  <c r="E76" i="11"/>
  <c r="C76" i="11"/>
  <c r="I75" i="11"/>
  <c r="G75" i="11"/>
  <c r="E75" i="11"/>
  <c r="C75" i="11"/>
  <c r="I74" i="11"/>
  <c r="G74" i="11"/>
  <c r="E74" i="11"/>
  <c r="C74" i="11"/>
  <c r="I73" i="11"/>
  <c r="G73" i="11"/>
  <c r="E73" i="11"/>
  <c r="C73" i="11"/>
  <c r="I72" i="11"/>
  <c r="G72" i="11"/>
  <c r="E72" i="11"/>
  <c r="C72" i="11"/>
  <c r="I71" i="11"/>
  <c r="G71" i="11"/>
  <c r="E71" i="11"/>
  <c r="C71" i="11"/>
  <c r="I70" i="11"/>
  <c r="G70" i="11"/>
  <c r="E70" i="11"/>
  <c r="C70" i="11"/>
  <c r="I69" i="11"/>
  <c r="G69" i="11"/>
  <c r="E69" i="11"/>
  <c r="C69" i="11"/>
  <c r="I68" i="11"/>
  <c r="G68" i="11"/>
  <c r="E68" i="11"/>
  <c r="C68" i="11"/>
  <c r="I67" i="11"/>
  <c r="G67" i="11"/>
  <c r="E67" i="11"/>
  <c r="C67" i="11"/>
  <c r="I66" i="11"/>
  <c r="G66" i="11"/>
  <c r="E66" i="11"/>
  <c r="C66" i="11"/>
  <c r="I65" i="11"/>
  <c r="G65" i="11"/>
  <c r="E65" i="11"/>
  <c r="C65" i="11"/>
  <c r="I64" i="11"/>
  <c r="G64" i="11"/>
  <c r="E64" i="11"/>
  <c r="C64" i="11"/>
  <c r="I63" i="11"/>
  <c r="G63" i="11"/>
  <c r="E63" i="11"/>
  <c r="C63" i="11"/>
  <c r="I62" i="11"/>
  <c r="G62" i="11"/>
  <c r="E62" i="11"/>
  <c r="C62" i="11"/>
  <c r="I61" i="11"/>
  <c r="G61" i="11"/>
  <c r="E61" i="11"/>
  <c r="C61" i="11"/>
  <c r="I60" i="11"/>
  <c r="G60" i="11"/>
  <c r="E60" i="11"/>
  <c r="C60" i="11"/>
  <c r="I59" i="11"/>
  <c r="G59" i="11"/>
  <c r="E59" i="11"/>
  <c r="C59" i="11"/>
  <c r="I58" i="11"/>
  <c r="G58" i="11"/>
  <c r="E58" i="11"/>
  <c r="C58" i="11"/>
  <c r="I57" i="11"/>
  <c r="G57" i="11"/>
  <c r="E57" i="11"/>
  <c r="C57" i="11"/>
  <c r="I56" i="11"/>
  <c r="G56" i="11"/>
  <c r="E56" i="11"/>
  <c r="C56" i="11"/>
  <c r="I55" i="11"/>
  <c r="G55" i="11"/>
  <c r="E55" i="11"/>
  <c r="C55" i="11"/>
  <c r="I54" i="11"/>
  <c r="G54" i="11"/>
  <c r="E54" i="11"/>
  <c r="C54" i="11"/>
  <c r="I53" i="11"/>
  <c r="G53" i="11"/>
  <c r="E53" i="11"/>
  <c r="C53" i="11"/>
  <c r="I52" i="11"/>
  <c r="G52" i="11"/>
  <c r="E52" i="11"/>
  <c r="C52" i="11"/>
  <c r="I51" i="11"/>
  <c r="G51" i="11"/>
  <c r="E51" i="11"/>
  <c r="C51" i="11"/>
  <c r="I50" i="11"/>
  <c r="G50" i="11"/>
  <c r="E50" i="11"/>
  <c r="C50" i="11"/>
  <c r="I49" i="11"/>
  <c r="G49" i="11"/>
  <c r="E49" i="11"/>
  <c r="C49" i="11"/>
  <c r="I48" i="11"/>
  <c r="G48" i="11"/>
  <c r="E48" i="11"/>
  <c r="C48" i="11"/>
  <c r="I47" i="11"/>
  <c r="G47" i="11"/>
  <c r="E47" i="11"/>
  <c r="C47" i="11"/>
  <c r="I46" i="11"/>
  <c r="G46" i="11"/>
  <c r="E46" i="11"/>
  <c r="C46" i="11"/>
  <c r="I45" i="11"/>
  <c r="G45" i="11"/>
  <c r="E45" i="11"/>
  <c r="C45" i="11"/>
  <c r="I44" i="11"/>
  <c r="G44" i="11"/>
  <c r="E44" i="11"/>
  <c r="C44" i="11"/>
  <c r="I43" i="11"/>
  <c r="G43" i="11"/>
  <c r="E43" i="11"/>
  <c r="C43" i="11"/>
  <c r="I42" i="11"/>
  <c r="G42" i="11"/>
  <c r="E42" i="11"/>
  <c r="C42" i="11"/>
  <c r="I41" i="11"/>
  <c r="G41" i="11"/>
  <c r="E41" i="11"/>
  <c r="C41" i="11"/>
  <c r="I40" i="11"/>
  <c r="G40" i="11"/>
  <c r="E40" i="11"/>
  <c r="C40" i="11"/>
  <c r="I39" i="11"/>
  <c r="G39" i="11"/>
  <c r="E39" i="11"/>
  <c r="C39" i="11"/>
  <c r="I38" i="11"/>
  <c r="G38" i="11"/>
  <c r="E38" i="11"/>
  <c r="C38" i="11"/>
  <c r="I37" i="11"/>
  <c r="G37" i="11"/>
  <c r="E37" i="11"/>
  <c r="C37" i="11"/>
  <c r="I36" i="11"/>
  <c r="G36" i="11"/>
  <c r="E36" i="11"/>
  <c r="C36" i="11"/>
  <c r="I35" i="11"/>
  <c r="G35" i="11"/>
  <c r="E35" i="11"/>
  <c r="C35" i="11"/>
  <c r="I34" i="11"/>
  <c r="G34" i="11"/>
  <c r="E34" i="11"/>
  <c r="C34" i="11"/>
  <c r="I33" i="11"/>
  <c r="G33" i="11"/>
  <c r="E33" i="11"/>
  <c r="C33" i="11"/>
  <c r="I32" i="11"/>
  <c r="G32" i="11"/>
  <c r="E32" i="11"/>
  <c r="C32" i="11"/>
  <c r="I31" i="11"/>
  <c r="G31" i="11"/>
  <c r="E31" i="11"/>
  <c r="C31" i="11"/>
  <c r="I30" i="11"/>
  <c r="G30" i="11"/>
  <c r="E30" i="11"/>
  <c r="C30" i="11"/>
  <c r="I29" i="11"/>
  <c r="G29" i="11"/>
  <c r="E29" i="11"/>
  <c r="C29" i="11"/>
  <c r="I28" i="11"/>
  <c r="G28" i="11"/>
  <c r="E28" i="11"/>
  <c r="C28" i="11"/>
  <c r="I27" i="11"/>
  <c r="G27" i="11"/>
  <c r="E27" i="11"/>
  <c r="C27" i="11"/>
  <c r="I26" i="11"/>
  <c r="G26" i="11"/>
  <c r="E26" i="11"/>
  <c r="C26" i="11"/>
  <c r="I25" i="11"/>
  <c r="G25" i="11"/>
  <c r="E25" i="11"/>
  <c r="C25" i="11"/>
  <c r="I24" i="11"/>
  <c r="G24" i="11"/>
  <c r="E24" i="11"/>
  <c r="C24" i="11"/>
  <c r="I23" i="11"/>
  <c r="G23" i="11"/>
  <c r="E23" i="11"/>
  <c r="C23" i="11"/>
  <c r="I22" i="11"/>
  <c r="G22" i="11"/>
  <c r="E22" i="11"/>
  <c r="C22" i="11"/>
  <c r="I21" i="11"/>
  <c r="G21" i="11"/>
  <c r="E21" i="11"/>
  <c r="C21" i="11"/>
  <c r="I20" i="11"/>
  <c r="G20" i="11"/>
  <c r="E20" i="11"/>
  <c r="C20" i="11"/>
  <c r="I19" i="11"/>
  <c r="G19" i="11"/>
  <c r="E19" i="11"/>
  <c r="C19" i="11"/>
  <c r="I18" i="11"/>
  <c r="G18" i="11"/>
  <c r="E18" i="11"/>
  <c r="C18" i="11"/>
  <c r="I17" i="11"/>
  <c r="G17" i="11"/>
  <c r="E17" i="11"/>
  <c r="C17" i="11"/>
  <c r="I16" i="11"/>
  <c r="G16" i="11"/>
  <c r="E16" i="11"/>
  <c r="C16" i="11"/>
  <c r="I15" i="11"/>
  <c r="G15" i="11"/>
  <c r="E15" i="11"/>
  <c r="C15" i="11"/>
  <c r="P46" i="7"/>
  <c r="O46" i="7"/>
  <c r="N46" i="7"/>
  <c r="M46" i="7"/>
  <c r="L46" i="7"/>
  <c r="K46" i="7"/>
  <c r="J46" i="7"/>
  <c r="I46" i="7"/>
  <c r="H46" i="7"/>
  <c r="G46" i="7"/>
  <c r="F46" i="7"/>
  <c r="E46" i="7"/>
  <c r="P82" i="7"/>
  <c r="O82" i="7"/>
  <c r="N82" i="7"/>
  <c r="M82" i="7"/>
  <c r="L82" i="7"/>
  <c r="K82" i="7"/>
  <c r="J82" i="7"/>
  <c r="I82" i="7"/>
  <c r="H82" i="7"/>
  <c r="G82" i="7"/>
  <c r="F82" i="7"/>
  <c r="E82" i="7"/>
  <c r="P31" i="9" l="1"/>
  <c r="O31" i="9"/>
  <c r="N31" i="9"/>
  <c r="M31" i="9"/>
  <c r="L31" i="9"/>
  <c r="K31" i="9"/>
  <c r="J31" i="9"/>
  <c r="I31" i="9"/>
  <c r="H31" i="9"/>
  <c r="G31" i="9"/>
  <c r="F31" i="9"/>
  <c r="E31" i="9"/>
  <c r="O8" i="2"/>
  <c r="F84" i="7" l="1"/>
  <c r="F85" i="7" s="1"/>
  <c r="F83" i="7"/>
  <c r="E83" i="7" l="1"/>
  <c r="G83" i="7"/>
  <c r="H83" i="7"/>
  <c r="I83" i="7"/>
  <c r="J83" i="7"/>
  <c r="K83" i="7"/>
  <c r="L83" i="7"/>
  <c r="M83" i="7"/>
  <c r="N83" i="7"/>
  <c r="O83" i="7"/>
  <c r="P83" i="7"/>
  <c r="E84" i="7"/>
  <c r="G84" i="7"/>
  <c r="G85" i="7" s="1"/>
  <c r="H84" i="7"/>
  <c r="H85" i="7" s="1"/>
  <c r="I84" i="7"/>
  <c r="I85" i="7" s="1"/>
  <c r="J84" i="7"/>
  <c r="J85" i="7" s="1"/>
  <c r="K84" i="7"/>
  <c r="K85" i="7" s="1"/>
  <c r="L84" i="7"/>
  <c r="L85" i="7" s="1"/>
  <c r="M84" i="7"/>
  <c r="M85" i="7" s="1"/>
  <c r="N84" i="7"/>
  <c r="N85" i="7" s="1"/>
  <c r="O84" i="7"/>
  <c r="O85" i="7" s="1"/>
  <c r="P84" i="7"/>
  <c r="P85" i="7" s="1"/>
  <c r="E85" i="7" l="1"/>
  <c r="N32" i="9"/>
  <c r="J32" i="9"/>
  <c r="F32" i="9"/>
  <c r="L32" i="9"/>
  <c r="P32" i="9"/>
  <c r="H32" i="9"/>
  <c r="M32" i="9"/>
  <c r="I32" i="9"/>
  <c r="O32" i="9"/>
  <c r="K32" i="9"/>
  <c r="G32" i="9"/>
  <c r="E32" i="9"/>
  <c r="O29" i="9"/>
  <c r="J29" i="9"/>
  <c r="J33" i="9" s="1"/>
  <c r="N93" i="2"/>
  <c r="P29" i="9" s="1"/>
  <c r="M93" i="2"/>
  <c r="L93" i="2"/>
  <c r="N29" i="9" s="1"/>
  <c r="N33" i="9" s="1"/>
  <c r="K93" i="2"/>
  <c r="M29" i="9" s="1"/>
  <c r="J93" i="2"/>
  <c r="L29" i="9" s="1"/>
  <c r="L33" i="9" s="1"/>
  <c r="I93" i="2"/>
  <c r="K29" i="9" s="1"/>
  <c r="H93" i="2"/>
  <c r="G93" i="2"/>
  <c r="I29" i="9" s="1"/>
  <c r="I33" i="9" s="1"/>
  <c r="F93" i="2"/>
  <c r="H29" i="9" s="1"/>
  <c r="E93" i="2"/>
  <c r="G29" i="9" s="1"/>
  <c r="D93" i="2"/>
  <c r="F29" i="9" s="1"/>
  <c r="C93" i="2"/>
  <c r="P25" i="9"/>
  <c r="O25" i="9"/>
  <c r="N25" i="9"/>
  <c r="M25" i="9"/>
  <c r="L25" i="9"/>
  <c r="K25" i="9"/>
  <c r="J25" i="9"/>
  <c r="I25" i="9"/>
  <c r="H25" i="9"/>
  <c r="G25" i="9"/>
  <c r="F25" i="9"/>
  <c r="E25" i="9"/>
  <c r="M33" i="9" l="1"/>
  <c r="G33" i="9"/>
  <c r="O33" i="9"/>
  <c r="K33" i="9"/>
  <c r="P33" i="9"/>
  <c r="F30" i="9"/>
  <c r="F33" i="9"/>
  <c r="F34" i="9" s="1"/>
  <c r="H33" i="9"/>
  <c r="O93" i="2"/>
  <c r="E29" i="9"/>
  <c r="E33" i="9" s="1"/>
  <c r="Q25" i="9"/>
  <c r="F26" i="12"/>
  <c r="Q29" i="9" l="1"/>
  <c r="J26" i="12"/>
  <c r="E24" i="9" s="1"/>
  <c r="E35" i="9" s="1"/>
  <c r="H25" i="12"/>
  <c r="H24" i="12"/>
  <c r="H23" i="12"/>
  <c r="H22" i="12"/>
  <c r="H21" i="12"/>
  <c r="H20" i="12"/>
  <c r="H19" i="12"/>
  <c r="H18" i="12"/>
  <c r="U26" i="12"/>
  <c r="P24" i="9" s="1"/>
  <c r="T26" i="12"/>
  <c r="O24" i="9" s="1"/>
  <c r="S26" i="12"/>
  <c r="N24" i="9" s="1"/>
  <c r="R26" i="12"/>
  <c r="M24" i="9" s="1"/>
  <c r="Q26" i="12"/>
  <c r="L24" i="9" s="1"/>
  <c r="P26" i="12"/>
  <c r="K24" i="9" s="1"/>
  <c r="O26" i="12"/>
  <c r="J24" i="9" s="1"/>
  <c r="N26" i="12"/>
  <c r="I24" i="9" s="1"/>
  <c r="M26" i="12"/>
  <c r="H24" i="9" s="1"/>
  <c r="L26" i="12"/>
  <c r="G24" i="9" s="1"/>
  <c r="K26" i="12"/>
  <c r="F24" i="9" s="1"/>
  <c r="K72" i="7"/>
  <c r="P59" i="7"/>
  <c r="P44" i="7" s="1"/>
  <c r="O59" i="7"/>
  <c r="O44" i="7" s="1"/>
  <c r="N59" i="7"/>
  <c r="N44" i="7" s="1"/>
  <c r="M59" i="7"/>
  <c r="L59" i="7"/>
  <c r="K59" i="7"/>
  <c r="J59" i="7"/>
  <c r="I59" i="7"/>
  <c r="H59" i="7"/>
  <c r="H44" i="7" s="1"/>
  <c r="G59" i="7"/>
  <c r="G44" i="7" s="1"/>
  <c r="F59" i="7"/>
  <c r="F44" i="7" s="1"/>
  <c r="E59" i="7"/>
  <c r="E44" i="7" s="1"/>
  <c r="P58" i="7"/>
  <c r="P43" i="7" s="1"/>
  <c r="O58" i="7"/>
  <c r="O43" i="7" s="1"/>
  <c r="N58" i="7"/>
  <c r="N43" i="7" s="1"/>
  <c r="M58" i="7"/>
  <c r="M43" i="7" s="1"/>
  <c r="L58" i="7"/>
  <c r="L43" i="7" s="1"/>
  <c r="K58" i="7"/>
  <c r="K43" i="7" s="1"/>
  <c r="J58" i="7"/>
  <c r="J43" i="7" s="1"/>
  <c r="I58" i="7"/>
  <c r="I43" i="7" s="1"/>
  <c r="H58" i="7"/>
  <c r="H43" i="7" s="1"/>
  <c r="G58" i="7"/>
  <c r="G43" i="7" s="1"/>
  <c r="F58" i="7"/>
  <c r="F43" i="7" s="1"/>
  <c r="E58" i="7"/>
  <c r="E43" i="7" s="1"/>
  <c r="P57" i="7"/>
  <c r="O57" i="7"/>
  <c r="N57" i="7"/>
  <c r="M57" i="7"/>
  <c r="L57" i="7"/>
  <c r="K57" i="7"/>
  <c r="J57" i="7"/>
  <c r="I57" i="7"/>
  <c r="H57" i="7"/>
  <c r="G57" i="7"/>
  <c r="F57" i="7"/>
  <c r="E57" i="7"/>
  <c r="P56" i="7"/>
  <c r="O56" i="7"/>
  <c r="N56" i="7"/>
  <c r="M56" i="7"/>
  <c r="L56" i="7"/>
  <c r="K56" i="7"/>
  <c r="J56" i="7"/>
  <c r="I56" i="7"/>
  <c r="H56" i="7"/>
  <c r="G56" i="7"/>
  <c r="F56" i="7"/>
  <c r="E56" i="7"/>
  <c r="P55" i="7"/>
  <c r="O55" i="7"/>
  <c r="N55" i="7"/>
  <c r="M55" i="7"/>
  <c r="L55" i="7"/>
  <c r="K55" i="7"/>
  <c r="J55" i="7"/>
  <c r="I55" i="7"/>
  <c r="H55" i="7"/>
  <c r="G55" i="7"/>
  <c r="F55" i="7"/>
  <c r="E55" i="7"/>
  <c r="P54" i="7"/>
  <c r="O54" i="7"/>
  <c r="N54" i="7"/>
  <c r="M54" i="7"/>
  <c r="L54" i="7"/>
  <c r="K54" i="7"/>
  <c r="J54" i="7"/>
  <c r="I54" i="7"/>
  <c r="H54" i="7"/>
  <c r="G54" i="7"/>
  <c r="F54" i="7"/>
  <c r="E54" i="7"/>
  <c r="P53" i="7"/>
  <c r="O53" i="7"/>
  <c r="N53" i="7"/>
  <c r="M53" i="7"/>
  <c r="L53" i="7"/>
  <c r="K53" i="7"/>
  <c r="J53" i="7"/>
  <c r="I53" i="7"/>
  <c r="H53" i="7"/>
  <c r="G53" i="7"/>
  <c r="F53" i="7"/>
  <c r="E53" i="7"/>
  <c r="P52" i="7"/>
  <c r="O52" i="7"/>
  <c r="N52" i="7"/>
  <c r="M52" i="7"/>
  <c r="L52" i="7"/>
  <c r="L37" i="7" s="1"/>
  <c r="K52" i="7"/>
  <c r="K37" i="7" s="1"/>
  <c r="J52" i="7"/>
  <c r="J37" i="7" s="1"/>
  <c r="I52" i="7"/>
  <c r="I37" i="7" s="1"/>
  <c r="H52" i="7"/>
  <c r="G52" i="7"/>
  <c r="F52" i="7"/>
  <c r="E52" i="7"/>
  <c r="P51" i="7"/>
  <c r="O51" i="7"/>
  <c r="N51" i="7"/>
  <c r="M51" i="7"/>
  <c r="L51" i="7"/>
  <c r="K51" i="7"/>
  <c r="J51" i="7"/>
  <c r="I51" i="7"/>
  <c r="H51" i="7"/>
  <c r="G51" i="7"/>
  <c r="F51" i="7"/>
  <c r="E51" i="7"/>
  <c r="T59" i="7"/>
  <c r="T58" i="7"/>
  <c r="T57" i="7"/>
  <c r="T56" i="7"/>
  <c r="T55" i="7"/>
  <c r="T54" i="7"/>
  <c r="T53" i="7"/>
  <c r="T52" i="7"/>
  <c r="T51" i="7"/>
  <c r="F15" i="12"/>
  <c r="H14" i="12"/>
  <c r="H13" i="12"/>
  <c r="H12" i="12"/>
  <c r="H11" i="12"/>
  <c r="H10" i="12"/>
  <c r="V55" i="7" s="1"/>
  <c r="H9" i="12"/>
  <c r="V54" i="7" s="1"/>
  <c r="H8" i="12"/>
  <c r="V53" i="7" s="1"/>
  <c r="H7" i="12"/>
  <c r="V52" i="7" s="1"/>
  <c r="H6" i="12"/>
  <c r="V51" i="7" s="1"/>
  <c r="U15" i="12"/>
  <c r="T15" i="12"/>
  <c r="S15" i="12"/>
  <c r="R15" i="12"/>
  <c r="Q15" i="12"/>
  <c r="P15" i="12"/>
  <c r="O15" i="12"/>
  <c r="N15" i="12"/>
  <c r="M15" i="12"/>
  <c r="L15" i="12"/>
  <c r="K15" i="12"/>
  <c r="J15" i="12"/>
  <c r="O63" i="2"/>
  <c r="O57" i="2"/>
  <c r="O51" i="2"/>
  <c r="O45" i="2"/>
  <c r="O39" i="2"/>
  <c r="O32" i="2"/>
  <c r="O26" i="2"/>
  <c r="O20" i="2"/>
  <c r="O14" i="2"/>
  <c r="N76" i="2"/>
  <c r="P72" i="7" s="1"/>
  <c r="M76" i="2"/>
  <c r="O72" i="7" s="1"/>
  <c r="L76" i="2"/>
  <c r="N72" i="7" s="1"/>
  <c r="K76" i="2"/>
  <c r="M72" i="7" s="1"/>
  <c r="J76" i="2"/>
  <c r="L72" i="7" s="1"/>
  <c r="I76" i="2"/>
  <c r="H76" i="2"/>
  <c r="J72" i="7" s="1"/>
  <c r="G76" i="2"/>
  <c r="I72" i="7" s="1"/>
  <c r="F76" i="2"/>
  <c r="H72" i="7" s="1"/>
  <c r="E76" i="2"/>
  <c r="G72" i="7" s="1"/>
  <c r="D76" i="2"/>
  <c r="F72" i="7" s="1"/>
  <c r="N75" i="2"/>
  <c r="P71" i="7" s="1"/>
  <c r="M75" i="2"/>
  <c r="O71" i="7" s="1"/>
  <c r="L75" i="2"/>
  <c r="N71" i="7" s="1"/>
  <c r="K75" i="2"/>
  <c r="M71" i="7" s="1"/>
  <c r="J75" i="2"/>
  <c r="L71" i="7" s="1"/>
  <c r="I75" i="2"/>
  <c r="K71" i="7" s="1"/>
  <c r="H75" i="2"/>
  <c r="J71" i="7" s="1"/>
  <c r="G75" i="2"/>
  <c r="I71" i="7" s="1"/>
  <c r="F75" i="2"/>
  <c r="H71" i="7" s="1"/>
  <c r="E75" i="2"/>
  <c r="G71" i="7" s="1"/>
  <c r="D75" i="2"/>
  <c r="F71" i="7" s="1"/>
  <c r="N74" i="2"/>
  <c r="P70" i="7" s="1"/>
  <c r="M74" i="2"/>
  <c r="O70" i="7" s="1"/>
  <c r="L74" i="2"/>
  <c r="N70" i="7" s="1"/>
  <c r="K74" i="2"/>
  <c r="M70" i="7" s="1"/>
  <c r="J74" i="2"/>
  <c r="L70" i="7" s="1"/>
  <c r="I74" i="2"/>
  <c r="K70" i="7" s="1"/>
  <c r="H74" i="2"/>
  <c r="J70" i="7" s="1"/>
  <c r="G74" i="2"/>
  <c r="I70" i="7" s="1"/>
  <c r="F74" i="2"/>
  <c r="H70" i="7" s="1"/>
  <c r="E74" i="2"/>
  <c r="G70" i="7" s="1"/>
  <c r="D74" i="2"/>
  <c r="F70" i="7" s="1"/>
  <c r="N73" i="2"/>
  <c r="P69" i="7" s="1"/>
  <c r="M73" i="2"/>
  <c r="O69" i="7" s="1"/>
  <c r="L73" i="2"/>
  <c r="N69" i="7" s="1"/>
  <c r="K73" i="2"/>
  <c r="M69" i="7" s="1"/>
  <c r="J73" i="2"/>
  <c r="L69" i="7" s="1"/>
  <c r="I73" i="2"/>
  <c r="K69" i="7" s="1"/>
  <c r="H73" i="2"/>
  <c r="J69" i="7" s="1"/>
  <c r="G73" i="2"/>
  <c r="I69" i="7" s="1"/>
  <c r="F73" i="2"/>
  <c r="H69" i="7" s="1"/>
  <c r="E73" i="2"/>
  <c r="G69" i="7" s="1"/>
  <c r="D73" i="2"/>
  <c r="F69" i="7" s="1"/>
  <c r="N72" i="2"/>
  <c r="P68" i="7" s="1"/>
  <c r="M72" i="2"/>
  <c r="O68" i="7" s="1"/>
  <c r="L72" i="2"/>
  <c r="N68" i="7" s="1"/>
  <c r="K72" i="2"/>
  <c r="M68" i="7" s="1"/>
  <c r="J72" i="2"/>
  <c r="L68" i="7" s="1"/>
  <c r="I72" i="2"/>
  <c r="K68" i="7" s="1"/>
  <c r="H72" i="2"/>
  <c r="J68" i="7" s="1"/>
  <c r="G72" i="2"/>
  <c r="I68" i="7" s="1"/>
  <c r="F72" i="2"/>
  <c r="H68" i="7" s="1"/>
  <c r="E72" i="2"/>
  <c r="G68" i="7" s="1"/>
  <c r="D72" i="2"/>
  <c r="F68" i="7" s="1"/>
  <c r="N71" i="2"/>
  <c r="P67" i="7" s="1"/>
  <c r="M71" i="2"/>
  <c r="O67" i="7" s="1"/>
  <c r="L71" i="2"/>
  <c r="N67" i="7" s="1"/>
  <c r="K71" i="2"/>
  <c r="M67" i="7" s="1"/>
  <c r="J71" i="2"/>
  <c r="L67" i="7" s="1"/>
  <c r="I71" i="2"/>
  <c r="K67" i="7" s="1"/>
  <c r="H71" i="2"/>
  <c r="J67" i="7" s="1"/>
  <c r="G71" i="2"/>
  <c r="I67" i="7" s="1"/>
  <c r="F71" i="2"/>
  <c r="H67" i="7" s="1"/>
  <c r="E71" i="2"/>
  <c r="G67" i="7" s="1"/>
  <c r="D71" i="2"/>
  <c r="F67" i="7" s="1"/>
  <c r="N70" i="2"/>
  <c r="P66" i="7" s="1"/>
  <c r="M70" i="2"/>
  <c r="O66" i="7" s="1"/>
  <c r="L70" i="2"/>
  <c r="N66" i="7" s="1"/>
  <c r="K70" i="2"/>
  <c r="M66" i="7" s="1"/>
  <c r="J70" i="2"/>
  <c r="L66" i="7" s="1"/>
  <c r="I70" i="2"/>
  <c r="K66" i="7" s="1"/>
  <c r="H70" i="2"/>
  <c r="J66" i="7" s="1"/>
  <c r="G70" i="2"/>
  <c r="I66" i="7" s="1"/>
  <c r="F70" i="2"/>
  <c r="H66" i="7" s="1"/>
  <c r="E70" i="2"/>
  <c r="G66" i="7" s="1"/>
  <c r="D70" i="2"/>
  <c r="F66" i="7" s="1"/>
  <c r="N69" i="2"/>
  <c r="P65" i="7" s="1"/>
  <c r="P88" i="7" s="1"/>
  <c r="P90" i="7" s="1"/>
  <c r="P95" i="7" s="1"/>
  <c r="M69" i="2"/>
  <c r="O65" i="7" s="1"/>
  <c r="O88" i="7" s="1"/>
  <c r="O90" i="7" s="1"/>
  <c r="O95" i="7" s="1"/>
  <c r="L69" i="2"/>
  <c r="N65" i="7" s="1"/>
  <c r="N88" i="7" s="1"/>
  <c r="N90" i="7" s="1"/>
  <c r="N95" i="7" s="1"/>
  <c r="N37" i="7" s="1"/>
  <c r="K69" i="2"/>
  <c r="M65" i="7" s="1"/>
  <c r="M88" i="7" s="1"/>
  <c r="M90" i="7" s="1"/>
  <c r="M95" i="7" s="1"/>
  <c r="M37" i="7" s="1"/>
  <c r="J69" i="2"/>
  <c r="L65" i="7" s="1"/>
  <c r="L88" i="7" s="1"/>
  <c r="L90" i="7" s="1"/>
  <c r="L95" i="7" s="1"/>
  <c r="I69" i="2"/>
  <c r="K65" i="7" s="1"/>
  <c r="K88" i="7" s="1"/>
  <c r="K90" i="7" s="1"/>
  <c r="K95" i="7" s="1"/>
  <c r="H69" i="2"/>
  <c r="J65" i="7" s="1"/>
  <c r="J88" i="7" s="1"/>
  <c r="J90" i="7" s="1"/>
  <c r="J95" i="7" s="1"/>
  <c r="G69" i="2"/>
  <c r="I65" i="7" s="1"/>
  <c r="I88" i="7" s="1"/>
  <c r="I90" i="7" s="1"/>
  <c r="I95" i="7" s="1"/>
  <c r="F69" i="2"/>
  <c r="H65" i="7" s="1"/>
  <c r="H88" i="7" s="1"/>
  <c r="H90" i="7" s="1"/>
  <c r="H95" i="7" s="1"/>
  <c r="E69" i="2"/>
  <c r="G65" i="7" s="1"/>
  <c r="G88" i="7" s="1"/>
  <c r="G90" i="7" s="1"/>
  <c r="G95" i="7" s="1"/>
  <c r="D69" i="2"/>
  <c r="F65" i="7" s="1"/>
  <c r="F88" i="7" s="1"/>
  <c r="F90" i="7" s="1"/>
  <c r="F95" i="7" s="1"/>
  <c r="F37" i="7" s="1"/>
  <c r="N68" i="2"/>
  <c r="P64" i="7" s="1"/>
  <c r="P87" i="7" s="1"/>
  <c r="P89" i="7" s="1"/>
  <c r="P94" i="7" s="1"/>
  <c r="M68" i="2"/>
  <c r="O64" i="7" s="1"/>
  <c r="O87" i="7" s="1"/>
  <c r="O89" i="7" s="1"/>
  <c r="O94" i="7" s="1"/>
  <c r="L68" i="2"/>
  <c r="N64" i="7" s="1"/>
  <c r="N87" i="7" s="1"/>
  <c r="N89" i="7" s="1"/>
  <c r="N94" i="7" s="1"/>
  <c r="K68" i="2"/>
  <c r="M64" i="7" s="1"/>
  <c r="M87" i="7" s="1"/>
  <c r="M89" i="7" s="1"/>
  <c r="M94" i="7" s="1"/>
  <c r="M36" i="7" s="1"/>
  <c r="J68" i="2"/>
  <c r="L64" i="7" s="1"/>
  <c r="L87" i="7" s="1"/>
  <c r="L89" i="7" s="1"/>
  <c r="L94" i="7" s="1"/>
  <c r="I68" i="2"/>
  <c r="K64" i="7" s="1"/>
  <c r="K87" i="7" s="1"/>
  <c r="K89" i="7" s="1"/>
  <c r="K94" i="7" s="1"/>
  <c r="H68" i="2"/>
  <c r="J64" i="7" s="1"/>
  <c r="J87" i="7" s="1"/>
  <c r="J89" i="7" s="1"/>
  <c r="J94" i="7" s="1"/>
  <c r="G68" i="2"/>
  <c r="I64" i="7" s="1"/>
  <c r="I87" i="7" s="1"/>
  <c r="I89" i="7" s="1"/>
  <c r="I94" i="7" s="1"/>
  <c r="I36" i="7" s="1"/>
  <c r="F68" i="2"/>
  <c r="H64" i="7" s="1"/>
  <c r="H87" i="7" s="1"/>
  <c r="H89" i="7" s="1"/>
  <c r="H94" i="7" s="1"/>
  <c r="E68" i="2"/>
  <c r="G64" i="7" s="1"/>
  <c r="G87" i="7" s="1"/>
  <c r="G89" i="7" s="1"/>
  <c r="G94" i="7" s="1"/>
  <c r="D68" i="2"/>
  <c r="F64" i="7" s="1"/>
  <c r="F87" i="7" s="1"/>
  <c r="F89" i="7" s="1"/>
  <c r="F94" i="7" s="1"/>
  <c r="C76" i="2"/>
  <c r="E72" i="7" s="1"/>
  <c r="C75" i="2"/>
  <c r="E71" i="7" s="1"/>
  <c r="C74" i="2"/>
  <c r="E70" i="7" s="1"/>
  <c r="C73" i="2"/>
  <c r="E69" i="7" s="1"/>
  <c r="C72" i="2"/>
  <c r="E68" i="7" s="1"/>
  <c r="C71" i="2"/>
  <c r="E67" i="7" s="1"/>
  <c r="C70" i="2"/>
  <c r="E66" i="7" s="1"/>
  <c r="C69" i="2"/>
  <c r="E65" i="7" s="1"/>
  <c r="E88" i="7" s="1"/>
  <c r="C68" i="2"/>
  <c r="E64" i="7" s="1"/>
  <c r="E87" i="7" s="1"/>
  <c r="E89" i="7" s="1"/>
  <c r="E94" i="7" s="1"/>
  <c r="E36" i="7" s="1"/>
  <c r="E2" i="2"/>
  <c r="C2" i="2"/>
  <c r="B2" i="11"/>
  <c r="E2" i="1"/>
  <c r="C2" i="1"/>
  <c r="G37" i="7" l="1"/>
  <c r="O37" i="7"/>
  <c r="V57" i="7"/>
  <c r="G36" i="7"/>
  <c r="K36" i="7"/>
  <c r="O36" i="7"/>
  <c r="V58" i="7"/>
  <c r="F36" i="7"/>
  <c r="J36" i="7"/>
  <c r="N36" i="7"/>
  <c r="H37" i="7"/>
  <c r="P37" i="7"/>
  <c r="H36" i="7"/>
  <c r="L36" i="7"/>
  <c r="P36" i="7"/>
  <c r="Q24" i="9"/>
  <c r="E26" i="9"/>
  <c r="E27" i="9" s="1"/>
  <c r="Q33" i="9"/>
  <c r="Q88" i="7"/>
  <c r="E90" i="7"/>
  <c r="Q87" i="7"/>
  <c r="T65" i="7"/>
  <c r="V65" i="7" s="1"/>
  <c r="T69" i="7"/>
  <c r="V69" i="7" s="1"/>
  <c r="T67" i="7"/>
  <c r="V67" i="7" s="1"/>
  <c r="T71" i="7"/>
  <c r="V71" i="7" s="1"/>
  <c r="T64" i="7"/>
  <c r="V64" i="7" s="1"/>
  <c r="T68" i="7"/>
  <c r="V68" i="7" s="1"/>
  <c r="T72" i="7"/>
  <c r="V72" i="7" s="1"/>
  <c r="T66" i="7"/>
  <c r="V66" i="7" s="1"/>
  <c r="T70" i="7"/>
  <c r="V70" i="7" s="1"/>
  <c r="H26" i="12"/>
  <c r="V26" i="12"/>
  <c r="V15" i="12"/>
  <c r="V59" i="7"/>
  <c r="V56" i="7"/>
  <c r="H15" i="12"/>
  <c r="P77" i="2"/>
  <c r="C77" i="2"/>
  <c r="Q90" i="7" l="1"/>
  <c r="E95" i="7"/>
  <c r="E37" i="7" s="1"/>
  <c r="Q89" i="7"/>
  <c r="T73" i="7"/>
  <c r="V73" i="7"/>
  <c r="Y758" i="11"/>
  <c r="W758" i="11"/>
  <c r="U758" i="11"/>
  <c r="S758" i="11"/>
  <c r="Q758" i="11"/>
  <c r="O758" i="11"/>
  <c r="M758" i="11"/>
  <c r="K758" i="11"/>
  <c r="Y757" i="11"/>
  <c r="W757" i="11"/>
  <c r="U757" i="11"/>
  <c r="S757" i="11"/>
  <c r="Q757" i="11"/>
  <c r="O757" i="11"/>
  <c r="M757" i="11"/>
  <c r="K757" i="11"/>
  <c r="Y756" i="11"/>
  <c r="W756" i="11"/>
  <c r="U756" i="11"/>
  <c r="S756" i="11"/>
  <c r="Q756" i="11"/>
  <c r="O756" i="11"/>
  <c r="M756" i="11"/>
  <c r="K756" i="11"/>
  <c r="Y755" i="11"/>
  <c r="W755" i="11"/>
  <c r="U755" i="11"/>
  <c r="S755" i="11"/>
  <c r="Q755" i="11"/>
  <c r="O755" i="11"/>
  <c r="M755" i="11"/>
  <c r="K755" i="11"/>
  <c r="Y754" i="11"/>
  <c r="W754" i="11"/>
  <c r="U754" i="11"/>
  <c r="S754" i="11"/>
  <c r="Q754" i="11"/>
  <c r="O754" i="11"/>
  <c r="M754" i="11"/>
  <c r="K754" i="11"/>
  <c r="Y753" i="11"/>
  <c r="W753" i="11"/>
  <c r="U753" i="11"/>
  <c r="S753" i="11"/>
  <c r="Q753" i="11"/>
  <c r="O753" i="11"/>
  <c r="M753" i="11"/>
  <c r="K753" i="11"/>
  <c r="Y752" i="11"/>
  <c r="W752" i="11"/>
  <c r="U752" i="11"/>
  <c r="S752" i="11"/>
  <c r="Q752" i="11"/>
  <c r="O752" i="11"/>
  <c r="M752" i="11"/>
  <c r="K752" i="11"/>
  <c r="Y751" i="11"/>
  <c r="W751" i="11"/>
  <c r="U751" i="11"/>
  <c r="S751" i="11"/>
  <c r="Q751" i="11"/>
  <c r="O751" i="11"/>
  <c r="M751" i="11"/>
  <c r="K751" i="11"/>
  <c r="Y750" i="11"/>
  <c r="W750" i="11"/>
  <c r="U750" i="11"/>
  <c r="S750" i="11"/>
  <c r="Q750" i="11"/>
  <c r="O750" i="11"/>
  <c r="M750" i="11"/>
  <c r="K750" i="11"/>
  <c r="Y749" i="11"/>
  <c r="W749" i="11"/>
  <c r="U749" i="11"/>
  <c r="S749" i="11"/>
  <c r="Q749" i="11"/>
  <c r="O749" i="11"/>
  <c r="M749" i="11"/>
  <c r="K749" i="11"/>
  <c r="Y748" i="11"/>
  <c r="W748" i="11"/>
  <c r="U748" i="11"/>
  <c r="S748" i="11"/>
  <c r="Q748" i="11"/>
  <c r="O748" i="11"/>
  <c r="M748" i="11"/>
  <c r="K748" i="11"/>
  <c r="Y747" i="11"/>
  <c r="W747" i="11"/>
  <c r="U747" i="11"/>
  <c r="S747" i="11"/>
  <c r="Q747" i="11"/>
  <c r="O747" i="11"/>
  <c r="M747" i="11"/>
  <c r="K747" i="11"/>
  <c r="Y746" i="11"/>
  <c r="W746" i="11"/>
  <c r="U746" i="11"/>
  <c r="S746" i="11"/>
  <c r="Q746" i="11"/>
  <c r="O746" i="11"/>
  <c r="M746" i="11"/>
  <c r="K746" i="11"/>
  <c r="Y745" i="11"/>
  <c r="W745" i="11"/>
  <c r="U745" i="11"/>
  <c r="S745" i="11"/>
  <c r="Q745" i="11"/>
  <c r="O745" i="11"/>
  <c r="M745" i="11"/>
  <c r="K745" i="11"/>
  <c r="Y744" i="11"/>
  <c r="W744" i="11"/>
  <c r="U744" i="11"/>
  <c r="S744" i="11"/>
  <c r="Q744" i="11"/>
  <c r="O744" i="11"/>
  <c r="M744" i="11"/>
  <c r="K744" i="11"/>
  <c r="Y743" i="11"/>
  <c r="W743" i="11"/>
  <c r="U743" i="11"/>
  <c r="S743" i="11"/>
  <c r="Q743" i="11"/>
  <c r="O743" i="11"/>
  <c r="M743" i="11"/>
  <c r="K743" i="11"/>
  <c r="Y742" i="11"/>
  <c r="W742" i="11"/>
  <c r="U742" i="11"/>
  <c r="S742" i="11"/>
  <c r="Q742" i="11"/>
  <c r="O742" i="11"/>
  <c r="M742" i="11"/>
  <c r="K742" i="11"/>
  <c r="Y741" i="11"/>
  <c r="W741" i="11"/>
  <c r="U741" i="11"/>
  <c r="S741" i="11"/>
  <c r="Q741" i="11"/>
  <c r="O741" i="11"/>
  <c r="M741" i="11"/>
  <c r="K741" i="11"/>
  <c r="Y740" i="11"/>
  <c r="W740" i="11"/>
  <c r="U740" i="11"/>
  <c r="S740" i="11"/>
  <c r="Q740" i="11"/>
  <c r="O740" i="11"/>
  <c r="M740" i="11"/>
  <c r="K740" i="11"/>
  <c r="Y739" i="11"/>
  <c r="W739" i="11"/>
  <c r="U739" i="11"/>
  <c r="S739" i="11"/>
  <c r="Q739" i="11"/>
  <c r="O739" i="11"/>
  <c r="M739" i="11"/>
  <c r="K739" i="11"/>
  <c r="Y738" i="11"/>
  <c r="W738" i="11"/>
  <c r="U738" i="11"/>
  <c r="S738" i="11"/>
  <c r="Q738" i="11"/>
  <c r="O738" i="11"/>
  <c r="M738" i="11"/>
  <c r="K738" i="11"/>
  <c r="Y737" i="11"/>
  <c r="W737" i="11"/>
  <c r="U737" i="11"/>
  <c r="S737" i="11"/>
  <c r="Q737" i="11"/>
  <c r="O737" i="11"/>
  <c r="M737" i="11"/>
  <c r="K737" i="11"/>
  <c r="Y736" i="11"/>
  <c r="W736" i="11"/>
  <c r="U736" i="11"/>
  <c r="S736" i="11"/>
  <c r="Q736" i="11"/>
  <c r="O736" i="11"/>
  <c r="M736" i="11"/>
  <c r="K736" i="11"/>
  <c r="Y735" i="11"/>
  <c r="W735" i="11"/>
  <c r="U735" i="11"/>
  <c r="S735" i="11"/>
  <c r="Q735" i="11"/>
  <c r="O735" i="11"/>
  <c r="M735" i="11"/>
  <c r="K735" i="11"/>
  <c r="Y734" i="11"/>
  <c r="W734" i="11"/>
  <c r="U734" i="11"/>
  <c r="S734" i="11"/>
  <c r="Q734" i="11"/>
  <c r="O734" i="11"/>
  <c r="M734" i="11"/>
  <c r="K734" i="11"/>
  <c r="Y733" i="11"/>
  <c r="W733" i="11"/>
  <c r="U733" i="11"/>
  <c r="S733" i="11"/>
  <c r="Q733" i="11"/>
  <c r="O733" i="11"/>
  <c r="M733" i="11"/>
  <c r="K733" i="11"/>
  <c r="Y732" i="11"/>
  <c r="W732" i="11"/>
  <c r="U732" i="11"/>
  <c r="S732" i="11"/>
  <c r="Q732" i="11"/>
  <c r="O732" i="11"/>
  <c r="M732" i="11"/>
  <c r="K732" i="11"/>
  <c r="Y731" i="11"/>
  <c r="W731" i="11"/>
  <c r="U731" i="11"/>
  <c r="S731" i="11"/>
  <c r="Q731" i="11"/>
  <c r="O731" i="11"/>
  <c r="M731" i="11"/>
  <c r="K731" i="11"/>
  <c r="Y730" i="11"/>
  <c r="W730" i="11"/>
  <c r="U730" i="11"/>
  <c r="S730" i="11"/>
  <c r="Q730" i="11"/>
  <c r="O730" i="11"/>
  <c r="M730" i="11"/>
  <c r="K730" i="11"/>
  <c r="Y729" i="11"/>
  <c r="W729" i="11"/>
  <c r="U729" i="11"/>
  <c r="S729" i="11"/>
  <c r="Q729" i="11"/>
  <c r="O729" i="11"/>
  <c r="M729" i="11"/>
  <c r="K729" i="11"/>
  <c r="Y728" i="11"/>
  <c r="W728" i="11"/>
  <c r="U728" i="11"/>
  <c r="S728" i="11"/>
  <c r="Q728" i="11"/>
  <c r="O728" i="11"/>
  <c r="M728" i="11"/>
  <c r="K728" i="11"/>
  <c r="Y727" i="11"/>
  <c r="W727" i="11"/>
  <c r="U727" i="11"/>
  <c r="S727" i="11"/>
  <c r="Q727" i="11"/>
  <c r="O727" i="11"/>
  <c r="M727" i="11"/>
  <c r="K727" i="11"/>
  <c r="Y726" i="11"/>
  <c r="W726" i="11"/>
  <c r="U726" i="11"/>
  <c r="S726" i="11"/>
  <c r="Q726" i="11"/>
  <c r="O726" i="11"/>
  <c r="M726" i="11"/>
  <c r="K726" i="11"/>
  <c r="Y725" i="11"/>
  <c r="W725" i="11"/>
  <c r="U725" i="11"/>
  <c r="S725" i="11"/>
  <c r="Q725" i="11"/>
  <c r="O725" i="11"/>
  <c r="M725" i="11"/>
  <c r="K725" i="11"/>
  <c r="Y724" i="11"/>
  <c r="W724" i="11"/>
  <c r="U724" i="11"/>
  <c r="S724" i="11"/>
  <c r="Q724" i="11"/>
  <c r="O724" i="11"/>
  <c r="M724" i="11"/>
  <c r="K724" i="11"/>
  <c r="Y723" i="11"/>
  <c r="W723" i="11"/>
  <c r="U723" i="11"/>
  <c r="S723" i="11"/>
  <c r="Q723" i="11"/>
  <c r="O723" i="11"/>
  <c r="M723" i="11"/>
  <c r="K723" i="11"/>
  <c r="Y722" i="11"/>
  <c r="W722" i="11"/>
  <c r="U722" i="11"/>
  <c r="S722" i="11"/>
  <c r="Q722" i="11"/>
  <c r="O722" i="11"/>
  <c r="M722" i="11"/>
  <c r="K722" i="11"/>
  <c r="Y721" i="11"/>
  <c r="W721" i="11"/>
  <c r="U721" i="11"/>
  <c r="S721" i="11"/>
  <c r="Q721" i="11"/>
  <c r="O721" i="11"/>
  <c r="M721" i="11"/>
  <c r="K721" i="11"/>
  <c r="Y720" i="11"/>
  <c r="W720" i="11"/>
  <c r="U720" i="11"/>
  <c r="S720" i="11"/>
  <c r="Q720" i="11"/>
  <c r="O720" i="11"/>
  <c r="M720" i="11"/>
  <c r="K720" i="11"/>
  <c r="Y719" i="11"/>
  <c r="W719" i="11"/>
  <c r="U719" i="11"/>
  <c r="S719" i="11"/>
  <c r="Q719" i="11"/>
  <c r="O719" i="11"/>
  <c r="M719" i="11"/>
  <c r="K719" i="11"/>
  <c r="Y718" i="11"/>
  <c r="W718" i="11"/>
  <c r="U718" i="11"/>
  <c r="S718" i="11"/>
  <c r="Q718" i="11"/>
  <c r="O718" i="11"/>
  <c r="M718" i="11"/>
  <c r="K718" i="11"/>
  <c r="Y717" i="11"/>
  <c r="W717" i="11"/>
  <c r="U717" i="11"/>
  <c r="S717" i="11"/>
  <c r="Q717" i="11"/>
  <c r="O717" i="11"/>
  <c r="M717" i="11"/>
  <c r="K717" i="11"/>
  <c r="Y716" i="11"/>
  <c r="W716" i="11"/>
  <c r="U716" i="11"/>
  <c r="S716" i="11"/>
  <c r="Q716" i="11"/>
  <c r="O716" i="11"/>
  <c r="M716" i="11"/>
  <c r="K716" i="11"/>
  <c r="Y715" i="11"/>
  <c r="W715" i="11"/>
  <c r="U715" i="11"/>
  <c r="S715" i="11"/>
  <c r="Q715" i="11"/>
  <c r="O715" i="11"/>
  <c r="M715" i="11"/>
  <c r="K715" i="11"/>
  <c r="Y714" i="11"/>
  <c r="W714" i="11"/>
  <c r="U714" i="11"/>
  <c r="S714" i="11"/>
  <c r="Q714" i="11"/>
  <c r="O714" i="11"/>
  <c r="M714" i="11"/>
  <c r="K714" i="11"/>
  <c r="Y713" i="11"/>
  <c r="W713" i="11"/>
  <c r="U713" i="11"/>
  <c r="S713" i="11"/>
  <c r="Q713" i="11"/>
  <c r="O713" i="11"/>
  <c r="M713" i="11"/>
  <c r="K713" i="11"/>
  <c r="Y712" i="11"/>
  <c r="W712" i="11"/>
  <c r="U712" i="11"/>
  <c r="S712" i="11"/>
  <c r="Q712" i="11"/>
  <c r="O712" i="11"/>
  <c r="M712" i="11"/>
  <c r="K712" i="11"/>
  <c r="Y711" i="11"/>
  <c r="W711" i="11"/>
  <c r="U711" i="11"/>
  <c r="S711" i="11"/>
  <c r="Q711" i="11"/>
  <c r="O711" i="11"/>
  <c r="M711" i="11"/>
  <c r="K711" i="11"/>
  <c r="Y710" i="11"/>
  <c r="W710" i="11"/>
  <c r="U710" i="11"/>
  <c r="S710" i="11"/>
  <c r="Q710" i="11"/>
  <c r="O710" i="11"/>
  <c r="M710" i="11"/>
  <c r="K710" i="11"/>
  <c r="Y709" i="11"/>
  <c r="W709" i="11"/>
  <c r="U709" i="11"/>
  <c r="S709" i="11"/>
  <c r="Q709" i="11"/>
  <c r="O709" i="11"/>
  <c r="M709" i="11"/>
  <c r="K709" i="11"/>
  <c r="Y708" i="11"/>
  <c r="W708" i="11"/>
  <c r="U708" i="11"/>
  <c r="S708" i="11"/>
  <c r="Q708" i="11"/>
  <c r="O708" i="11"/>
  <c r="M708" i="11"/>
  <c r="K708" i="11"/>
  <c r="Y707" i="11"/>
  <c r="W707" i="11"/>
  <c r="U707" i="11"/>
  <c r="S707" i="11"/>
  <c r="Q707" i="11"/>
  <c r="O707" i="11"/>
  <c r="M707" i="11"/>
  <c r="K707" i="11"/>
  <c r="Y706" i="11"/>
  <c r="W706" i="11"/>
  <c r="U706" i="11"/>
  <c r="S706" i="11"/>
  <c r="Q706" i="11"/>
  <c r="O706" i="11"/>
  <c r="M706" i="11"/>
  <c r="K706" i="11"/>
  <c r="Y705" i="11"/>
  <c r="W705" i="11"/>
  <c r="U705" i="11"/>
  <c r="S705" i="11"/>
  <c r="Q705" i="11"/>
  <c r="O705" i="11"/>
  <c r="M705" i="11"/>
  <c r="K705" i="11"/>
  <c r="Y704" i="11"/>
  <c r="W704" i="11"/>
  <c r="U704" i="11"/>
  <c r="S704" i="11"/>
  <c r="Q704" i="11"/>
  <c r="O704" i="11"/>
  <c r="M704" i="11"/>
  <c r="K704" i="11"/>
  <c r="Y703" i="11"/>
  <c r="W703" i="11"/>
  <c r="U703" i="11"/>
  <c r="S703" i="11"/>
  <c r="Q703" i="11"/>
  <c r="O703" i="11"/>
  <c r="M703" i="11"/>
  <c r="K703" i="11"/>
  <c r="Y702" i="11"/>
  <c r="W702" i="11"/>
  <c r="U702" i="11"/>
  <c r="S702" i="11"/>
  <c r="Q702" i="11"/>
  <c r="O702" i="11"/>
  <c r="M702" i="11"/>
  <c r="K702" i="11"/>
  <c r="Y701" i="11"/>
  <c r="W701" i="11"/>
  <c r="U701" i="11"/>
  <c r="S701" i="11"/>
  <c r="Q701" i="11"/>
  <c r="O701" i="11"/>
  <c r="M701" i="11"/>
  <c r="K701" i="11"/>
  <c r="Y700" i="11"/>
  <c r="W700" i="11"/>
  <c r="U700" i="11"/>
  <c r="S700" i="11"/>
  <c r="Q700" i="11"/>
  <c r="O700" i="11"/>
  <c r="M700" i="11"/>
  <c r="K700" i="11"/>
  <c r="Y699" i="11"/>
  <c r="W699" i="11"/>
  <c r="U699" i="11"/>
  <c r="S699" i="11"/>
  <c r="Q699" i="11"/>
  <c r="O699" i="11"/>
  <c r="M699" i="11"/>
  <c r="K699" i="11"/>
  <c r="Y698" i="11"/>
  <c r="W698" i="11"/>
  <c r="U698" i="11"/>
  <c r="S698" i="11"/>
  <c r="Q698" i="11"/>
  <c r="O698" i="11"/>
  <c r="M698" i="11"/>
  <c r="K698" i="11"/>
  <c r="Y697" i="11"/>
  <c r="W697" i="11"/>
  <c r="U697" i="11"/>
  <c r="S697" i="11"/>
  <c r="Q697" i="11"/>
  <c r="O697" i="11"/>
  <c r="M697" i="11"/>
  <c r="K697" i="11"/>
  <c r="Y696" i="11"/>
  <c r="W696" i="11"/>
  <c r="U696" i="11"/>
  <c r="S696" i="11"/>
  <c r="Q696" i="11"/>
  <c r="O696" i="11"/>
  <c r="M696" i="11"/>
  <c r="K696" i="11"/>
  <c r="Y695" i="11"/>
  <c r="W695" i="11"/>
  <c r="U695" i="11"/>
  <c r="S695" i="11"/>
  <c r="Q695" i="11"/>
  <c r="O695" i="11"/>
  <c r="M695" i="11"/>
  <c r="K695" i="11"/>
  <c r="Y694" i="11"/>
  <c r="W694" i="11"/>
  <c r="U694" i="11"/>
  <c r="S694" i="11"/>
  <c r="Q694" i="11"/>
  <c r="O694" i="11"/>
  <c r="M694" i="11"/>
  <c r="K694" i="11"/>
  <c r="Y693" i="11"/>
  <c r="W693" i="11"/>
  <c r="U693" i="11"/>
  <c r="S693" i="11"/>
  <c r="Q693" i="11"/>
  <c r="O693" i="11"/>
  <c r="M693" i="11"/>
  <c r="K693" i="11"/>
  <c r="Y692" i="11"/>
  <c r="W692" i="11"/>
  <c r="U692" i="11"/>
  <c r="S692" i="11"/>
  <c r="Q692" i="11"/>
  <c r="O692" i="11"/>
  <c r="M692" i="11"/>
  <c r="K692" i="11"/>
  <c r="Y691" i="11"/>
  <c r="W691" i="11"/>
  <c r="U691" i="11"/>
  <c r="S691" i="11"/>
  <c r="Q691" i="11"/>
  <c r="O691" i="11"/>
  <c r="M691" i="11"/>
  <c r="K691" i="11"/>
  <c r="Y690" i="11"/>
  <c r="W690" i="11"/>
  <c r="U690" i="11"/>
  <c r="S690" i="11"/>
  <c r="Q690" i="11"/>
  <c r="O690" i="11"/>
  <c r="M690" i="11"/>
  <c r="K690" i="11"/>
  <c r="Y689" i="11"/>
  <c r="W689" i="11"/>
  <c r="U689" i="11"/>
  <c r="S689" i="11"/>
  <c r="Q689" i="11"/>
  <c r="O689" i="11"/>
  <c r="M689" i="11"/>
  <c r="K689" i="11"/>
  <c r="Y688" i="11"/>
  <c r="W688" i="11"/>
  <c r="U688" i="11"/>
  <c r="S688" i="11"/>
  <c r="Q688" i="11"/>
  <c r="O688" i="11"/>
  <c r="M688" i="11"/>
  <c r="K688" i="11"/>
  <c r="Y687" i="11"/>
  <c r="W687" i="11"/>
  <c r="U687" i="11"/>
  <c r="S687" i="11"/>
  <c r="Q687" i="11"/>
  <c r="O687" i="11"/>
  <c r="M687" i="11"/>
  <c r="K687" i="11"/>
  <c r="Y686" i="11"/>
  <c r="W686" i="11"/>
  <c r="U686" i="11"/>
  <c r="S686" i="11"/>
  <c r="Q686" i="11"/>
  <c r="O686" i="11"/>
  <c r="M686" i="11"/>
  <c r="K686" i="11"/>
  <c r="Y685" i="11"/>
  <c r="W685" i="11"/>
  <c r="U685" i="11"/>
  <c r="S685" i="11"/>
  <c r="Q685" i="11"/>
  <c r="O685" i="11"/>
  <c r="M685" i="11"/>
  <c r="K685" i="11"/>
  <c r="Y684" i="11"/>
  <c r="W684" i="11"/>
  <c r="U684" i="11"/>
  <c r="S684" i="11"/>
  <c r="Q684" i="11"/>
  <c r="O684" i="11"/>
  <c r="M684" i="11"/>
  <c r="K684" i="11"/>
  <c r="Y683" i="11"/>
  <c r="W683" i="11"/>
  <c r="U683" i="11"/>
  <c r="S683" i="11"/>
  <c r="Q683" i="11"/>
  <c r="O683" i="11"/>
  <c r="M683" i="11"/>
  <c r="K683" i="11"/>
  <c r="Y682" i="11"/>
  <c r="W682" i="11"/>
  <c r="U682" i="11"/>
  <c r="S682" i="11"/>
  <c r="Q682" i="11"/>
  <c r="O682" i="11"/>
  <c r="M682" i="11"/>
  <c r="K682" i="11"/>
  <c r="Y681" i="11"/>
  <c r="W681" i="11"/>
  <c r="U681" i="11"/>
  <c r="S681" i="11"/>
  <c r="Q681" i="11"/>
  <c r="O681" i="11"/>
  <c r="M681" i="11"/>
  <c r="K681" i="11"/>
  <c r="Y680" i="11"/>
  <c r="W680" i="11"/>
  <c r="U680" i="11"/>
  <c r="S680" i="11"/>
  <c r="Q680" i="11"/>
  <c r="O680" i="11"/>
  <c r="M680" i="11"/>
  <c r="K680" i="11"/>
  <c r="Y679" i="11"/>
  <c r="W679" i="11"/>
  <c r="U679" i="11"/>
  <c r="S679" i="11"/>
  <c r="Q679" i="11"/>
  <c r="O679" i="11"/>
  <c r="M679" i="11"/>
  <c r="K679" i="11"/>
  <c r="Y678" i="11"/>
  <c r="W678" i="11"/>
  <c r="U678" i="11"/>
  <c r="S678" i="11"/>
  <c r="Q678" i="11"/>
  <c r="O678" i="11"/>
  <c r="M678" i="11"/>
  <c r="K678" i="11"/>
  <c r="Y677" i="11"/>
  <c r="W677" i="11"/>
  <c r="U677" i="11"/>
  <c r="S677" i="11"/>
  <c r="Q677" i="11"/>
  <c r="O677" i="11"/>
  <c r="M677" i="11"/>
  <c r="K677" i="11"/>
  <c r="Y676" i="11"/>
  <c r="W676" i="11"/>
  <c r="U676" i="11"/>
  <c r="S676" i="11"/>
  <c r="Q676" i="11"/>
  <c r="O676" i="11"/>
  <c r="M676" i="11"/>
  <c r="K676" i="11"/>
  <c r="Y675" i="11"/>
  <c r="W675" i="11"/>
  <c r="U675" i="11"/>
  <c r="S675" i="11"/>
  <c r="Q675" i="11"/>
  <c r="O675" i="11"/>
  <c r="M675" i="11"/>
  <c r="K675" i="11"/>
  <c r="Y674" i="11"/>
  <c r="W674" i="11"/>
  <c r="U674" i="11"/>
  <c r="S674" i="11"/>
  <c r="Q674" i="11"/>
  <c r="O674" i="11"/>
  <c r="M674" i="11"/>
  <c r="K674" i="11"/>
  <c r="Y673" i="11"/>
  <c r="W673" i="11"/>
  <c r="U673" i="11"/>
  <c r="S673" i="11"/>
  <c r="Q673" i="11"/>
  <c r="O673" i="11"/>
  <c r="M673" i="11"/>
  <c r="K673" i="11"/>
  <c r="Y672" i="11"/>
  <c r="W672" i="11"/>
  <c r="U672" i="11"/>
  <c r="S672" i="11"/>
  <c r="Q672" i="11"/>
  <c r="O672" i="11"/>
  <c r="M672" i="11"/>
  <c r="K672" i="11"/>
  <c r="Y671" i="11"/>
  <c r="W671" i="11"/>
  <c r="U671" i="11"/>
  <c r="S671" i="11"/>
  <c r="Q671" i="11"/>
  <c r="O671" i="11"/>
  <c r="M671" i="11"/>
  <c r="K671" i="11"/>
  <c r="Y670" i="11"/>
  <c r="W670" i="11"/>
  <c r="U670" i="11"/>
  <c r="S670" i="11"/>
  <c r="Q670" i="11"/>
  <c r="O670" i="11"/>
  <c r="M670" i="11"/>
  <c r="K670" i="11"/>
  <c r="Y669" i="11"/>
  <c r="W669" i="11"/>
  <c r="U669" i="11"/>
  <c r="S669" i="11"/>
  <c r="Q669" i="11"/>
  <c r="O669" i="11"/>
  <c r="M669" i="11"/>
  <c r="K669" i="11"/>
  <c r="Y668" i="11"/>
  <c r="W668" i="11"/>
  <c r="U668" i="11"/>
  <c r="S668" i="11"/>
  <c r="Q668" i="11"/>
  <c r="O668" i="11"/>
  <c r="M668" i="11"/>
  <c r="K668" i="11"/>
  <c r="Y667" i="11"/>
  <c r="W667" i="11"/>
  <c r="U667" i="11"/>
  <c r="S667" i="11"/>
  <c r="Q667" i="11"/>
  <c r="O667" i="11"/>
  <c r="M667" i="11"/>
  <c r="K667" i="11"/>
  <c r="Y666" i="11"/>
  <c r="W666" i="11"/>
  <c r="U666" i="11"/>
  <c r="S666" i="11"/>
  <c r="Q666" i="11"/>
  <c r="O666" i="11"/>
  <c r="M666" i="11"/>
  <c r="K666" i="11"/>
  <c r="Y665" i="11"/>
  <c r="W665" i="11"/>
  <c r="U665" i="11"/>
  <c r="S665" i="11"/>
  <c r="Q665" i="11"/>
  <c r="O665" i="11"/>
  <c r="M665" i="11"/>
  <c r="K665" i="11"/>
  <c r="Y664" i="11"/>
  <c r="W664" i="11"/>
  <c r="U664" i="11"/>
  <c r="S664" i="11"/>
  <c r="Q664" i="11"/>
  <c r="O664" i="11"/>
  <c r="M664" i="11"/>
  <c r="K664" i="11"/>
  <c r="Y663" i="11"/>
  <c r="W663" i="11"/>
  <c r="U663" i="11"/>
  <c r="S663" i="11"/>
  <c r="Q663" i="11"/>
  <c r="O663" i="11"/>
  <c r="M663" i="11"/>
  <c r="K663" i="11"/>
  <c r="Y662" i="11"/>
  <c r="W662" i="11"/>
  <c r="U662" i="11"/>
  <c r="S662" i="11"/>
  <c r="Q662" i="11"/>
  <c r="O662" i="11"/>
  <c r="M662" i="11"/>
  <c r="K662" i="11"/>
  <c r="Y661" i="11"/>
  <c r="W661" i="11"/>
  <c r="U661" i="11"/>
  <c r="S661" i="11"/>
  <c r="Q661" i="11"/>
  <c r="O661" i="11"/>
  <c r="M661" i="11"/>
  <c r="K661" i="11"/>
  <c r="Y660" i="11"/>
  <c r="W660" i="11"/>
  <c r="U660" i="11"/>
  <c r="S660" i="11"/>
  <c r="Q660" i="11"/>
  <c r="O660" i="11"/>
  <c r="M660" i="11"/>
  <c r="K660" i="11"/>
  <c r="Y659" i="11"/>
  <c r="W659" i="11"/>
  <c r="U659" i="11"/>
  <c r="S659" i="11"/>
  <c r="Q659" i="11"/>
  <c r="O659" i="11"/>
  <c r="M659" i="11"/>
  <c r="K659" i="11"/>
  <c r="Y658" i="11"/>
  <c r="W658" i="11"/>
  <c r="U658" i="11"/>
  <c r="S658" i="11"/>
  <c r="Q658" i="11"/>
  <c r="O658" i="11"/>
  <c r="M658" i="11"/>
  <c r="K658" i="11"/>
  <c r="Y657" i="11"/>
  <c r="W657" i="11"/>
  <c r="U657" i="11"/>
  <c r="S657" i="11"/>
  <c r="Q657" i="11"/>
  <c r="O657" i="11"/>
  <c r="M657" i="11"/>
  <c r="K657" i="11"/>
  <c r="Y656" i="11"/>
  <c r="W656" i="11"/>
  <c r="U656" i="11"/>
  <c r="S656" i="11"/>
  <c r="Q656" i="11"/>
  <c r="O656" i="11"/>
  <c r="M656" i="11"/>
  <c r="K656" i="11"/>
  <c r="Y655" i="11"/>
  <c r="W655" i="11"/>
  <c r="U655" i="11"/>
  <c r="S655" i="11"/>
  <c r="Q655" i="11"/>
  <c r="O655" i="11"/>
  <c r="M655" i="11"/>
  <c r="K655" i="11"/>
  <c r="Y654" i="11"/>
  <c r="W654" i="11"/>
  <c r="U654" i="11"/>
  <c r="S654" i="11"/>
  <c r="Q654" i="11"/>
  <c r="O654" i="11"/>
  <c r="M654" i="11"/>
  <c r="K654" i="11"/>
  <c r="Y653" i="11"/>
  <c r="W653" i="11"/>
  <c r="U653" i="11"/>
  <c r="S653" i="11"/>
  <c r="Q653" i="11"/>
  <c r="O653" i="11"/>
  <c r="M653" i="11"/>
  <c r="K653" i="11"/>
  <c r="Y652" i="11"/>
  <c r="W652" i="11"/>
  <c r="U652" i="11"/>
  <c r="S652" i="11"/>
  <c r="Q652" i="11"/>
  <c r="O652" i="11"/>
  <c r="M652" i="11"/>
  <c r="K652" i="11"/>
  <c r="Y651" i="11"/>
  <c r="W651" i="11"/>
  <c r="U651" i="11"/>
  <c r="S651" i="11"/>
  <c r="Q651" i="11"/>
  <c r="O651" i="11"/>
  <c r="M651" i="11"/>
  <c r="K651" i="11"/>
  <c r="Y650" i="11"/>
  <c r="W650" i="11"/>
  <c r="U650" i="11"/>
  <c r="S650" i="11"/>
  <c r="Q650" i="11"/>
  <c r="O650" i="11"/>
  <c r="M650" i="11"/>
  <c r="K650" i="11"/>
  <c r="Y649" i="11"/>
  <c r="W649" i="11"/>
  <c r="U649" i="11"/>
  <c r="S649" i="11"/>
  <c r="Q649" i="11"/>
  <c r="O649" i="11"/>
  <c r="M649" i="11"/>
  <c r="K649" i="11"/>
  <c r="Y648" i="11"/>
  <c r="W648" i="11"/>
  <c r="U648" i="11"/>
  <c r="S648" i="11"/>
  <c r="Q648" i="11"/>
  <c r="O648" i="11"/>
  <c r="M648" i="11"/>
  <c r="K648" i="11"/>
  <c r="Y647" i="11"/>
  <c r="W647" i="11"/>
  <c r="U647" i="11"/>
  <c r="S647" i="11"/>
  <c r="Q647" i="11"/>
  <c r="O647" i="11"/>
  <c r="M647" i="11"/>
  <c r="K647" i="11"/>
  <c r="Y646" i="11"/>
  <c r="W646" i="11"/>
  <c r="U646" i="11"/>
  <c r="S646" i="11"/>
  <c r="Q646" i="11"/>
  <c r="O646" i="11"/>
  <c r="M646" i="11"/>
  <c r="K646" i="11"/>
  <c r="Y645" i="11"/>
  <c r="W645" i="11"/>
  <c r="U645" i="11"/>
  <c r="S645" i="11"/>
  <c r="Q645" i="11"/>
  <c r="O645" i="11"/>
  <c r="M645" i="11"/>
  <c r="K645" i="11"/>
  <c r="Y644" i="11"/>
  <c r="W644" i="11"/>
  <c r="U644" i="11"/>
  <c r="S644" i="11"/>
  <c r="Q644" i="11"/>
  <c r="O644" i="11"/>
  <c r="M644" i="11"/>
  <c r="K644" i="11"/>
  <c r="Y643" i="11"/>
  <c r="W643" i="11"/>
  <c r="U643" i="11"/>
  <c r="S643" i="11"/>
  <c r="Q643" i="11"/>
  <c r="O643" i="11"/>
  <c r="M643" i="11"/>
  <c r="K643" i="11"/>
  <c r="Y642" i="11"/>
  <c r="W642" i="11"/>
  <c r="U642" i="11"/>
  <c r="S642" i="11"/>
  <c r="Q642" i="11"/>
  <c r="O642" i="11"/>
  <c r="M642" i="11"/>
  <c r="K642" i="11"/>
  <c r="Y641" i="11"/>
  <c r="W641" i="11"/>
  <c r="U641" i="11"/>
  <c r="S641" i="11"/>
  <c r="Q641" i="11"/>
  <c r="O641" i="11"/>
  <c r="M641" i="11"/>
  <c r="K641" i="11"/>
  <c r="Y640" i="11"/>
  <c r="W640" i="11"/>
  <c r="U640" i="11"/>
  <c r="S640" i="11"/>
  <c r="Q640" i="11"/>
  <c r="O640" i="11"/>
  <c r="M640" i="11"/>
  <c r="K640" i="11"/>
  <c r="Y639" i="11"/>
  <c r="W639" i="11"/>
  <c r="U639" i="11"/>
  <c r="S639" i="11"/>
  <c r="Q639" i="11"/>
  <c r="O639" i="11"/>
  <c r="M639" i="11"/>
  <c r="K639" i="11"/>
  <c r="Y638" i="11"/>
  <c r="W638" i="11"/>
  <c r="U638" i="11"/>
  <c r="S638" i="11"/>
  <c r="Q638" i="11"/>
  <c r="O638" i="11"/>
  <c r="M638" i="11"/>
  <c r="K638" i="11"/>
  <c r="Y637" i="11"/>
  <c r="W637" i="11"/>
  <c r="U637" i="11"/>
  <c r="S637" i="11"/>
  <c r="Q637" i="11"/>
  <c r="O637" i="11"/>
  <c r="M637" i="11"/>
  <c r="K637" i="11"/>
  <c r="Y636" i="11"/>
  <c r="W636" i="11"/>
  <c r="U636" i="11"/>
  <c r="S636" i="11"/>
  <c r="Q636" i="11"/>
  <c r="O636" i="11"/>
  <c r="M636" i="11"/>
  <c r="K636" i="11"/>
  <c r="Y635" i="11"/>
  <c r="W635" i="11"/>
  <c r="U635" i="11"/>
  <c r="S635" i="11"/>
  <c r="Q635" i="11"/>
  <c r="O635" i="11"/>
  <c r="M635" i="11"/>
  <c r="K635" i="11"/>
  <c r="Y634" i="11"/>
  <c r="W634" i="11"/>
  <c r="U634" i="11"/>
  <c r="S634" i="11"/>
  <c r="Q634" i="11"/>
  <c r="O634" i="11"/>
  <c r="M634" i="11"/>
  <c r="K634" i="11"/>
  <c r="Y633" i="11"/>
  <c r="W633" i="11"/>
  <c r="U633" i="11"/>
  <c r="S633" i="11"/>
  <c r="Q633" i="11"/>
  <c r="O633" i="11"/>
  <c r="M633" i="11"/>
  <c r="K633" i="11"/>
  <c r="Y632" i="11"/>
  <c r="W632" i="11"/>
  <c r="U632" i="11"/>
  <c r="S632" i="11"/>
  <c r="Q632" i="11"/>
  <c r="O632" i="11"/>
  <c r="M632" i="11"/>
  <c r="K632" i="11"/>
  <c r="Y631" i="11"/>
  <c r="W631" i="11"/>
  <c r="U631" i="11"/>
  <c r="S631" i="11"/>
  <c r="Q631" i="11"/>
  <c r="O631" i="11"/>
  <c r="M631" i="11"/>
  <c r="K631" i="11"/>
  <c r="Y630" i="11"/>
  <c r="W630" i="11"/>
  <c r="U630" i="11"/>
  <c r="S630" i="11"/>
  <c r="Q630" i="11"/>
  <c r="O630" i="11"/>
  <c r="M630" i="11"/>
  <c r="K630" i="11"/>
  <c r="Y629" i="11"/>
  <c r="W629" i="11"/>
  <c r="U629" i="11"/>
  <c r="S629" i="11"/>
  <c r="Q629" i="11"/>
  <c r="O629" i="11"/>
  <c r="M629" i="11"/>
  <c r="K629" i="11"/>
  <c r="Y628" i="11"/>
  <c r="W628" i="11"/>
  <c r="U628" i="11"/>
  <c r="S628" i="11"/>
  <c r="Q628" i="11"/>
  <c r="O628" i="11"/>
  <c r="M628" i="11"/>
  <c r="K628" i="11"/>
  <c r="Y627" i="11"/>
  <c r="W627" i="11"/>
  <c r="U627" i="11"/>
  <c r="S627" i="11"/>
  <c r="Q627" i="11"/>
  <c r="O627" i="11"/>
  <c r="M627" i="11"/>
  <c r="K627" i="11"/>
  <c r="Y626" i="11"/>
  <c r="W626" i="11"/>
  <c r="U626" i="11"/>
  <c r="S626" i="11"/>
  <c r="Q626" i="11"/>
  <c r="O626" i="11"/>
  <c r="M626" i="11"/>
  <c r="K626" i="11"/>
  <c r="Y625" i="11"/>
  <c r="W625" i="11"/>
  <c r="U625" i="11"/>
  <c r="S625" i="11"/>
  <c r="Q625" i="11"/>
  <c r="O625" i="11"/>
  <c r="M625" i="11"/>
  <c r="K625" i="11"/>
  <c r="Y624" i="11"/>
  <c r="W624" i="11"/>
  <c r="U624" i="11"/>
  <c r="S624" i="11"/>
  <c r="Q624" i="11"/>
  <c r="O624" i="11"/>
  <c r="M624" i="11"/>
  <c r="K624" i="11"/>
  <c r="Y623" i="11"/>
  <c r="W623" i="11"/>
  <c r="U623" i="11"/>
  <c r="S623" i="11"/>
  <c r="Q623" i="11"/>
  <c r="O623" i="11"/>
  <c r="M623" i="11"/>
  <c r="K623" i="11"/>
  <c r="Y622" i="11"/>
  <c r="W622" i="11"/>
  <c r="U622" i="11"/>
  <c r="S622" i="11"/>
  <c r="Q622" i="11"/>
  <c r="O622" i="11"/>
  <c r="M622" i="11"/>
  <c r="K622" i="11"/>
  <c r="Y621" i="11"/>
  <c r="W621" i="11"/>
  <c r="U621" i="11"/>
  <c r="S621" i="11"/>
  <c r="Q621" i="11"/>
  <c r="O621" i="11"/>
  <c r="M621" i="11"/>
  <c r="K621" i="11"/>
  <c r="Y620" i="11"/>
  <c r="W620" i="11"/>
  <c r="U620" i="11"/>
  <c r="S620" i="11"/>
  <c r="Q620" i="11"/>
  <c r="O620" i="11"/>
  <c r="M620" i="11"/>
  <c r="K620" i="11"/>
  <c r="Y619" i="11"/>
  <c r="W619" i="11"/>
  <c r="U619" i="11"/>
  <c r="S619" i="11"/>
  <c r="Q619" i="11"/>
  <c r="O619" i="11"/>
  <c r="M619" i="11"/>
  <c r="K619" i="11"/>
  <c r="Y618" i="11"/>
  <c r="W618" i="11"/>
  <c r="U618" i="11"/>
  <c r="S618" i="11"/>
  <c r="Q618" i="11"/>
  <c r="O618" i="11"/>
  <c r="M618" i="11"/>
  <c r="K618" i="11"/>
  <c r="Y617" i="11"/>
  <c r="W617" i="11"/>
  <c r="U617" i="11"/>
  <c r="S617" i="11"/>
  <c r="Q617" i="11"/>
  <c r="O617" i="11"/>
  <c r="M617" i="11"/>
  <c r="K617" i="11"/>
  <c r="Y616" i="11"/>
  <c r="W616" i="11"/>
  <c r="U616" i="11"/>
  <c r="S616" i="11"/>
  <c r="Q616" i="11"/>
  <c r="O616" i="11"/>
  <c r="M616" i="11"/>
  <c r="K616" i="11"/>
  <c r="Y615" i="11"/>
  <c r="W615" i="11"/>
  <c r="U615" i="11"/>
  <c r="S615" i="11"/>
  <c r="Q615" i="11"/>
  <c r="O615" i="11"/>
  <c r="M615" i="11"/>
  <c r="K615" i="11"/>
  <c r="Y614" i="11"/>
  <c r="W614" i="11"/>
  <c r="U614" i="11"/>
  <c r="S614" i="11"/>
  <c r="Q614" i="11"/>
  <c r="O614" i="11"/>
  <c r="M614" i="11"/>
  <c r="K614" i="11"/>
  <c r="Y613" i="11"/>
  <c r="W613" i="11"/>
  <c r="U613" i="11"/>
  <c r="S613" i="11"/>
  <c r="Q613" i="11"/>
  <c r="O613" i="11"/>
  <c r="M613" i="11"/>
  <c r="K613" i="11"/>
  <c r="Y612" i="11"/>
  <c r="W612" i="11"/>
  <c r="U612" i="11"/>
  <c r="S612" i="11"/>
  <c r="Q612" i="11"/>
  <c r="O612" i="11"/>
  <c r="M612" i="11"/>
  <c r="K612" i="11"/>
  <c r="Y611" i="11"/>
  <c r="W611" i="11"/>
  <c r="U611" i="11"/>
  <c r="S611" i="11"/>
  <c r="Q611" i="11"/>
  <c r="O611" i="11"/>
  <c r="M611" i="11"/>
  <c r="K611" i="11"/>
  <c r="Y610" i="11"/>
  <c r="W610" i="11"/>
  <c r="U610" i="11"/>
  <c r="S610" i="11"/>
  <c r="Q610" i="11"/>
  <c r="O610" i="11"/>
  <c r="M610" i="11"/>
  <c r="K610" i="11"/>
  <c r="Y609" i="11"/>
  <c r="W609" i="11"/>
  <c r="U609" i="11"/>
  <c r="S609" i="11"/>
  <c r="Q609" i="11"/>
  <c r="O609" i="11"/>
  <c r="M609" i="11"/>
  <c r="K609" i="11"/>
  <c r="Y608" i="11"/>
  <c r="W608" i="11"/>
  <c r="U608" i="11"/>
  <c r="S608" i="11"/>
  <c r="Q608" i="11"/>
  <c r="O608" i="11"/>
  <c r="M608" i="11"/>
  <c r="K608" i="11"/>
  <c r="Y607" i="11"/>
  <c r="W607" i="11"/>
  <c r="U607" i="11"/>
  <c r="S607" i="11"/>
  <c r="Q607" i="11"/>
  <c r="O607" i="11"/>
  <c r="M607" i="11"/>
  <c r="K607" i="11"/>
  <c r="Y606" i="11"/>
  <c r="W606" i="11"/>
  <c r="U606" i="11"/>
  <c r="S606" i="11"/>
  <c r="Q606" i="11"/>
  <c r="O606" i="11"/>
  <c r="M606" i="11"/>
  <c r="K606" i="11"/>
  <c r="Y605" i="11"/>
  <c r="W605" i="11"/>
  <c r="U605" i="11"/>
  <c r="S605" i="11"/>
  <c r="Q605" i="11"/>
  <c r="O605" i="11"/>
  <c r="M605" i="11"/>
  <c r="K605" i="11"/>
  <c r="Y604" i="11"/>
  <c r="W604" i="11"/>
  <c r="U604" i="11"/>
  <c r="S604" i="11"/>
  <c r="Q604" i="11"/>
  <c r="O604" i="11"/>
  <c r="M604" i="11"/>
  <c r="K604" i="11"/>
  <c r="Y603" i="11"/>
  <c r="W603" i="11"/>
  <c r="U603" i="11"/>
  <c r="S603" i="11"/>
  <c r="Q603" i="11"/>
  <c r="O603" i="11"/>
  <c r="M603" i="11"/>
  <c r="K603" i="11"/>
  <c r="Y602" i="11"/>
  <c r="W602" i="11"/>
  <c r="U602" i="11"/>
  <c r="S602" i="11"/>
  <c r="Q602" i="11"/>
  <c r="O602" i="11"/>
  <c r="M602" i="11"/>
  <c r="K602" i="11"/>
  <c r="Y601" i="11"/>
  <c r="W601" i="11"/>
  <c r="U601" i="11"/>
  <c r="S601" i="11"/>
  <c r="Q601" i="11"/>
  <c r="O601" i="11"/>
  <c r="M601" i="11"/>
  <c r="K601" i="11"/>
  <c r="Y600" i="11"/>
  <c r="W600" i="11"/>
  <c r="U600" i="11"/>
  <c r="S600" i="11"/>
  <c r="Q600" i="11"/>
  <c r="O600" i="11"/>
  <c r="M600" i="11"/>
  <c r="K600" i="11"/>
  <c r="Y599" i="11"/>
  <c r="W599" i="11"/>
  <c r="U599" i="11"/>
  <c r="S599" i="11"/>
  <c r="Q599" i="11"/>
  <c r="O599" i="11"/>
  <c r="M599" i="11"/>
  <c r="K599" i="11"/>
  <c r="Y598" i="11"/>
  <c r="W598" i="11"/>
  <c r="U598" i="11"/>
  <c r="S598" i="11"/>
  <c r="Q598" i="11"/>
  <c r="O598" i="11"/>
  <c r="M598" i="11"/>
  <c r="K598" i="11"/>
  <c r="Y597" i="11"/>
  <c r="W597" i="11"/>
  <c r="U597" i="11"/>
  <c r="S597" i="11"/>
  <c r="Q597" i="11"/>
  <c r="O597" i="11"/>
  <c r="M597" i="11"/>
  <c r="K597" i="11"/>
  <c r="Y596" i="11"/>
  <c r="W596" i="11"/>
  <c r="U596" i="11"/>
  <c r="S596" i="11"/>
  <c r="Q596" i="11"/>
  <c r="O596" i="11"/>
  <c r="M596" i="11"/>
  <c r="K596" i="11"/>
  <c r="Y595" i="11"/>
  <c r="W595" i="11"/>
  <c r="U595" i="11"/>
  <c r="S595" i="11"/>
  <c r="Q595" i="11"/>
  <c r="O595" i="11"/>
  <c r="M595" i="11"/>
  <c r="K595" i="11"/>
  <c r="Y594" i="11"/>
  <c r="W594" i="11"/>
  <c r="U594" i="11"/>
  <c r="S594" i="11"/>
  <c r="Q594" i="11"/>
  <c r="O594" i="11"/>
  <c r="M594" i="11"/>
  <c r="K594" i="11"/>
  <c r="Y593" i="11"/>
  <c r="W593" i="11"/>
  <c r="U593" i="11"/>
  <c r="S593" i="11"/>
  <c r="Q593" i="11"/>
  <c r="O593" i="11"/>
  <c r="M593" i="11"/>
  <c r="K593" i="11"/>
  <c r="Y592" i="11"/>
  <c r="W592" i="11"/>
  <c r="U592" i="11"/>
  <c r="S592" i="11"/>
  <c r="Q592" i="11"/>
  <c r="O592" i="11"/>
  <c r="M592" i="11"/>
  <c r="K592" i="11"/>
  <c r="Y591" i="11"/>
  <c r="W591" i="11"/>
  <c r="U591" i="11"/>
  <c r="S591" i="11"/>
  <c r="Q591" i="11"/>
  <c r="O591" i="11"/>
  <c r="M591" i="11"/>
  <c r="K591" i="11"/>
  <c r="Y590" i="11"/>
  <c r="W590" i="11"/>
  <c r="U590" i="11"/>
  <c r="S590" i="11"/>
  <c r="Q590" i="11"/>
  <c r="O590" i="11"/>
  <c r="M590" i="11"/>
  <c r="K590" i="11"/>
  <c r="Y589" i="11"/>
  <c r="W589" i="11"/>
  <c r="U589" i="11"/>
  <c r="S589" i="11"/>
  <c r="Q589" i="11"/>
  <c r="O589" i="11"/>
  <c r="M589" i="11"/>
  <c r="K589" i="11"/>
  <c r="Y588" i="11"/>
  <c r="W588" i="11"/>
  <c r="U588" i="11"/>
  <c r="S588" i="11"/>
  <c r="Q588" i="11"/>
  <c r="O588" i="11"/>
  <c r="M588" i="11"/>
  <c r="K588" i="11"/>
  <c r="Y587" i="11"/>
  <c r="W587" i="11"/>
  <c r="U587" i="11"/>
  <c r="S587" i="11"/>
  <c r="Q587" i="11"/>
  <c r="O587" i="11"/>
  <c r="M587" i="11"/>
  <c r="K587" i="11"/>
  <c r="Y586" i="11"/>
  <c r="W586" i="11"/>
  <c r="U586" i="11"/>
  <c r="S586" i="11"/>
  <c r="Q586" i="11"/>
  <c r="O586" i="11"/>
  <c r="M586" i="11"/>
  <c r="K586" i="11"/>
  <c r="Y585" i="11"/>
  <c r="W585" i="11"/>
  <c r="U585" i="11"/>
  <c r="S585" i="11"/>
  <c r="Q585" i="11"/>
  <c r="O585" i="11"/>
  <c r="M585" i="11"/>
  <c r="K585" i="11"/>
  <c r="Y584" i="11"/>
  <c r="W584" i="11"/>
  <c r="U584" i="11"/>
  <c r="S584" i="11"/>
  <c r="Q584" i="11"/>
  <c r="O584" i="11"/>
  <c r="M584" i="11"/>
  <c r="K584" i="11"/>
  <c r="Y583" i="11"/>
  <c r="W583" i="11"/>
  <c r="U583" i="11"/>
  <c r="S583" i="11"/>
  <c r="Q583" i="11"/>
  <c r="O583" i="11"/>
  <c r="M583" i="11"/>
  <c r="K583" i="11"/>
  <c r="Y582" i="11"/>
  <c r="W582" i="11"/>
  <c r="U582" i="11"/>
  <c r="S582" i="11"/>
  <c r="Q582" i="11"/>
  <c r="O582" i="11"/>
  <c r="M582" i="11"/>
  <c r="K582" i="11"/>
  <c r="Y581" i="11"/>
  <c r="W581" i="11"/>
  <c r="U581" i="11"/>
  <c r="S581" i="11"/>
  <c r="Q581" i="11"/>
  <c r="O581" i="11"/>
  <c r="M581" i="11"/>
  <c r="K581" i="11"/>
  <c r="Y580" i="11"/>
  <c r="W580" i="11"/>
  <c r="U580" i="11"/>
  <c r="S580" i="11"/>
  <c r="Q580" i="11"/>
  <c r="O580" i="11"/>
  <c r="M580" i="11"/>
  <c r="K580" i="11"/>
  <c r="Y579" i="11"/>
  <c r="W579" i="11"/>
  <c r="U579" i="11"/>
  <c r="S579" i="11"/>
  <c r="Q579" i="11"/>
  <c r="O579" i="11"/>
  <c r="M579" i="11"/>
  <c r="K579" i="11"/>
  <c r="Y578" i="11"/>
  <c r="W578" i="11"/>
  <c r="U578" i="11"/>
  <c r="S578" i="11"/>
  <c r="Q578" i="11"/>
  <c r="O578" i="11"/>
  <c r="M578" i="11"/>
  <c r="K578" i="11"/>
  <c r="Y577" i="11"/>
  <c r="W577" i="11"/>
  <c r="U577" i="11"/>
  <c r="S577" i="11"/>
  <c r="Q577" i="11"/>
  <c r="O577" i="11"/>
  <c r="M577" i="11"/>
  <c r="K577" i="11"/>
  <c r="Y576" i="11"/>
  <c r="W576" i="11"/>
  <c r="U576" i="11"/>
  <c r="S576" i="11"/>
  <c r="Q576" i="11"/>
  <c r="O576" i="11"/>
  <c r="M576" i="11"/>
  <c r="K576" i="11"/>
  <c r="Y575" i="11"/>
  <c r="W575" i="11"/>
  <c r="U575" i="11"/>
  <c r="S575" i="11"/>
  <c r="Q575" i="11"/>
  <c r="O575" i="11"/>
  <c r="M575" i="11"/>
  <c r="K575" i="11"/>
  <c r="Y574" i="11"/>
  <c r="W574" i="11"/>
  <c r="U574" i="11"/>
  <c r="S574" i="11"/>
  <c r="Q574" i="11"/>
  <c r="O574" i="11"/>
  <c r="M574" i="11"/>
  <c r="K574" i="11"/>
  <c r="Y573" i="11"/>
  <c r="W573" i="11"/>
  <c r="U573" i="11"/>
  <c r="S573" i="11"/>
  <c r="Q573" i="11"/>
  <c r="O573" i="11"/>
  <c r="M573" i="11"/>
  <c r="K573" i="11"/>
  <c r="Y572" i="11"/>
  <c r="W572" i="11"/>
  <c r="U572" i="11"/>
  <c r="S572" i="11"/>
  <c r="Q572" i="11"/>
  <c r="O572" i="11"/>
  <c r="M572" i="11"/>
  <c r="K572" i="11"/>
  <c r="Y571" i="11"/>
  <c r="W571" i="11"/>
  <c r="U571" i="11"/>
  <c r="S571" i="11"/>
  <c r="Q571" i="11"/>
  <c r="O571" i="11"/>
  <c r="M571" i="11"/>
  <c r="K571" i="11"/>
  <c r="Y570" i="11"/>
  <c r="W570" i="11"/>
  <c r="U570" i="11"/>
  <c r="S570" i="11"/>
  <c r="Q570" i="11"/>
  <c r="O570" i="11"/>
  <c r="M570" i="11"/>
  <c r="K570" i="11"/>
  <c r="Y569" i="11"/>
  <c r="W569" i="11"/>
  <c r="U569" i="11"/>
  <c r="S569" i="11"/>
  <c r="Q569" i="11"/>
  <c r="O569" i="11"/>
  <c r="M569" i="11"/>
  <c r="K569" i="11"/>
  <c r="Y568" i="11"/>
  <c r="W568" i="11"/>
  <c r="U568" i="11"/>
  <c r="S568" i="11"/>
  <c r="Q568" i="11"/>
  <c r="O568" i="11"/>
  <c r="M568" i="11"/>
  <c r="K568" i="11"/>
  <c r="Y567" i="11"/>
  <c r="W567" i="11"/>
  <c r="U567" i="11"/>
  <c r="S567" i="11"/>
  <c r="Q567" i="11"/>
  <c r="O567" i="11"/>
  <c r="M567" i="11"/>
  <c r="K567" i="11"/>
  <c r="Y566" i="11"/>
  <c r="W566" i="11"/>
  <c r="U566" i="11"/>
  <c r="S566" i="11"/>
  <c r="Q566" i="11"/>
  <c r="O566" i="11"/>
  <c r="M566" i="11"/>
  <c r="K566" i="11"/>
  <c r="Y565" i="11"/>
  <c r="W565" i="11"/>
  <c r="U565" i="11"/>
  <c r="S565" i="11"/>
  <c r="Q565" i="11"/>
  <c r="O565" i="11"/>
  <c r="M565" i="11"/>
  <c r="K565" i="11"/>
  <c r="Y564" i="11"/>
  <c r="W564" i="11"/>
  <c r="U564" i="11"/>
  <c r="S564" i="11"/>
  <c r="Q564" i="11"/>
  <c r="O564" i="11"/>
  <c r="M564" i="11"/>
  <c r="K564" i="11"/>
  <c r="Y563" i="11"/>
  <c r="W563" i="11"/>
  <c r="U563" i="11"/>
  <c r="S563" i="11"/>
  <c r="Q563" i="11"/>
  <c r="O563" i="11"/>
  <c r="M563" i="11"/>
  <c r="K563" i="11"/>
  <c r="Y562" i="11"/>
  <c r="W562" i="11"/>
  <c r="U562" i="11"/>
  <c r="S562" i="11"/>
  <c r="Q562" i="11"/>
  <c r="O562" i="11"/>
  <c r="M562" i="11"/>
  <c r="K562" i="11"/>
  <c r="Y561" i="11"/>
  <c r="W561" i="11"/>
  <c r="U561" i="11"/>
  <c r="S561" i="11"/>
  <c r="Q561" i="11"/>
  <c r="O561" i="11"/>
  <c r="M561" i="11"/>
  <c r="K561" i="11"/>
  <c r="Y560" i="11"/>
  <c r="W560" i="11"/>
  <c r="U560" i="11"/>
  <c r="S560" i="11"/>
  <c r="Q560" i="11"/>
  <c r="O560" i="11"/>
  <c r="M560" i="11"/>
  <c r="K560" i="11"/>
  <c r="Y559" i="11"/>
  <c r="W559" i="11"/>
  <c r="U559" i="11"/>
  <c r="S559" i="11"/>
  <c r="Q559" i="11"/>
  <c r="O559" i="11"/>
  <c r="M559" i="11"/>
  <c r="K559" i="11"/>
  <c r="Y558" i="11"/>
  <c r="W558" i="11"/>
  <c r="U558" i="11"/>
  <c r="S558" i="11"/>
  <c r="Q558" i="11"/>
  <c r="O558" i="11"/>
  <c r="M558" i="11"/>
  <c r="K558" i="11"/>
  <c r="Y557" i="11"/>
  <c r="W557" i="11"/>
  <c r="U557" i="11"/>
  <c r="S557" i="11"/>
  <c r="Q557" i="11"/>
  <c r="O557" i="11"/>
  <c r="M557" i="11"/>
  <c r="K557" i="11"/>
  <c r="Y556" i="11"/>
  <c r="W556" i="11"/>
  <c r="U556" i="11"/>
  <c r="S556" i="11"/>
  <c r="Q556" i="11"/>
  <c r="O556" i="11"/>
  <c r="M556" i="11"/>
  <c r="K556" i="11"/>
  <c r="Y555" i="11"/>
  <c r="W555" i="11"/>
  <c r="U555" i="11"/>
  <c r="S555" i="11"/>
  <c r="Q555" i="11"/>
  <c r="O555" i="11"/>
  <c r="M555" i="11"/>
  <c r="K555" i="11"/>
  <c r="Y554" i="11"/>
  <c r="W554" i="11"/>
  <c r="U554" i="11"/>
  <c r="S554" i="11"/>
  <c r="Q554" i="11"/>
  <c r="O554" i="11"/>
  <c r="M554" i="11"/>
  <c r="K554" i="11"/>
  <c r="Y553" i="11"/>
  <c r="W553" i="11"/>
  <c r="U553" i="11"/>
  <c r="S553" i="11"/>
  <c r="Q553" i="11"/>
  <c r="O553" i="11"/>
  <c r="M553" i="11"/>
  <c r="K553" i="11"/>
  <c r="Y552" i="11"/>
  <c r="W552" i="11"/>
  <c r="U552" i="11"/>
  <c r="S552" i="11"/>
  <c r="Q552" i="11"/>
  <c r="O552" i="11"/>
  <c r="M552" i="11"/>
  <c r="K552" i="11"/>
  <c r="Y551" i="11"/>
  <c r="W551" i="11"/>
  <c r="U551" i="11"/>
  <c r="S551" i="11"/>
  <c r="Q551" i="11"/>
  <c r="O551" i="11"/>
  <c r="M551" i="11"/>
  <c r="K551" i="11"/>
  <c r="Y550" i="11"/>
  <c r="W550" i="11"/>
  <c r="U550" i="11"/>
  <c r="S550" i="11"/>
  <c r="Q550" i="11"/>
  <c r="O550" i="11"/>
  <c r="M550" i="11"/>
  <c r="K550" i="11"/>
  <c r="Y549" i="11"/>
  <c r="W549" i="11"/>
  <c r="U549" i="11"/>
  <c r="S549" i="11"/>
  <c r="Q549" i="11"/>
  <c r="O549" i="11"/>
  <c r="M549" i="11"/>
  <c r="K549" i="11"/>
  <c r="Y548" i="11"/>
  <c r="W548" i="11"/>
  <c r="U548" i="11"/>
  <c r="S548" i="11"/>
  <c r="Q548" i="11"/>
  <c r="O548" i="11"/>
  <c r="M548" i="11"/>
  <c r="K548" i="11"/>
  <c r="Y547" i="11"/>
  <c r="W547" i="11"/>
  <c r="U547" i="11"/>
  <c r="S547" i="11"/>
  <c r="Q547" i="11"/>
  <c r="O547" i="11"/>
  <c r="M547" i="11"/>
  <c r="K547" i="11"/>
  <c r="Y546" i="11"/>
  <c r="W546" i="11"/>
  <c r="U546" i="11"/>
  <c r="S546" i="11"/>
  <c r="Q546" i="11"/>
  <c r="O546" i="11"/>
  <c r="M546" i="11"/>
  <c r="K546" i="11"/>
  <c r="Y545" i="11"/>
  <c r="W545" i="11"/>
  <c r="U545" i="11"/>
  <c r="S545" i="11"/>
  <c r="Q545" i="11"/>
  <c r="O545" i="11"/>
  <c r="M545" i="11"/>
  <c r="K545" i="11"/>
  <c r="Y544" i="11"/>
  <c r="W544" i="11"/>
  <c r="U544" i="11"/>
  <c r="S544" i="11"/>
  <c r="Q544" i="11"/>
  <c r="O544" i="11"/>
  <c r="M544" i="11"/>
  <c r="K544" i="11"/>
  <c r="Y543" i="11"/>
  <c r="W543" i="11"/>
  <c r="U543" i="11"/>
  <c r="S543" i="11"/>
  <c r="Q543" i="11"/>
  <c r="O543" i="11"/>
  <c r="M543" i="11"/>
  <c r="K543" i="11"/>
  <c r="Y542" i="11"/>
  <c r="W542" i="11"/>
  <c r="U542" i="11"/>
  <c r="S542" i="11"/>
  <c r="Q542" i="11"/>
  <c r="O542" i="11"/>
  <c r="M542" i="11"/>
  <c r="K542" i="11"/>
  <c r="Y541" i="11"/>
  <c r="W541" i="11"/>
  <c r="U541" i="11"/>
  <c r="S541" i="11"/>
  <c r="Q541" i="11"/>
  <c r="O541" i="11"/>
  <c r="M541" i="11"/>
  <c r="K541" i="11"/>
  <c r="Y540" i="11"/>
  <c r="W540" i="11"/>
  <c r="U540" i="11"/>
  <c r="S540" i="11"/>
  <c r="Q540" i="11"/>
  <c r="O540" i="11"/>
  <c r="M540" i="11"/>
  <c r="K540" i="11"/>
  <c r="Y539" i="11"/>
  <c r="W539" i="11"/>
  <c r="U539" i="11"/>
  <c r="S539" i="11"/>
  <c r="Q539" i="11"/>
  <c r="O539" i="11"/>
  <c r="M539" i="11"/>
  <c r="K539" i="11"/>
  <c r="Y538" i="11"/>
  <c r="W538" i="11"/>
  <c r="U538" i="11"/>
  <c r="S538" i="11"/>
  <c r="Q538" i="11"/>
  <c r="O538" i="11"/>
  <c r="M538" i="11"/>
  <c r="K538" i="11"/>
  <c r="Y537" i="11"/>
  <c r="W537" i="11"/>
  <c r="U537" i="11"/>
  <c r="S537" i="11"/>
  <c r="Q537" i="11"/>
  <c r="O537" i="11"/>
  <c r="M537" i="11"/>
  <c r="K537" i="11"/>
  <c r="Y536" i="11"/>
  <c r="W536" i="11"/>
  <c r="U536" i="11"/>
  <c r="S536" i="11"/>
  <c r="Q536" i="11"/>
  <c r="O536" i="11"/>
  <c r="M536" i="11"/>
  <c r="K536" i="11"/>
  <c r="Y535" i="11"/>
  <c r="W535" i="11"/>
  <c r="U535" i="11"/>
  <c r="S535" i="11"/>
  <c r="Q535" i="11"/>
  <c r="O535" i="11"/>
  <c r="M535" i="11"/>
  <c r="K535" i="11"/>
  <c r="Y534" i="11"/>
  <c r="W534" i="11"/>
  <c r="U534" i="11"/>
  <c r="S534" i="11"/>
  <c r="Q534" i="11"/>
  <c r="O534" i="11"/>
  <c r="M534" i="11"/>
  <c r="K534" i="11"/>
  <c r="Y533" i="11"/>
  <c r="W533" i="11"/>
  <c r="U533" i="11"/>
  <c r="S533" i="11"/>
  <c r="Q533" i="11"/>
  <c r="O533" i="11"/>
  <c r="M533" i="11"/>
  <c r="K533" i="11"/>
  <c r="Y532" i="11"/>
  <c r="W532" i="11"/>
  <c r="U532" i="11"/>
  <c r="S532" i="11"/>
  <c r="Q532" i="11"/>
  <c r="O532" i="11"/>
  <c r="M532" i="11"/>
  <c r="K532" i="11"/>
  <c r="Y531" i="11"/>
  <c r="W531" i="11"/>
  <c r="U531" i="11"/>
  <c r="S531" i="11"/>
  <c r="Q531" i="11"/>
  <c r="O531" i="11"/>
  <c r="M531" i="11"/>
  <c r="K531" i="11"/>
  <c r="Y530" i="11"/>
  <c r="W530" i="11"/>
  <c r="U530" i="11"/>
  <c r="S530" i="11"/>
  <c r="Q530" i="11"/>
  <c r="O530" i="11"/>
  <c r="M530" i="11"/>
  <c r="K530" i="11"/>
  <c r="Y529" i="11"/>
  <c r="W529" i="11"/>
  <c r="U529" i="11"/>
  <c r="S529" i="11"/>
  <c r="Q529" i="11"/>
  <c r="O529" i="11"/>
  <c r="M529" i="11"/>
  <c r="K529" i="11"/>
  <c r="Y528" i="11"/>
  <c r="W528" i="11"/>
  <c r="U528" i="11"/>
  <c r="S528" i="11"/>
  <c r="Q528" i="11"/>
  <c r="O528" i="11"/>
  <c r="M528" i="11"/>
  <c r="K528" i="11"/>
  <c r="Y527" i="11"/>
  <c r="W527" i="11"/>
  <c r="U527" i="11"/>
  <c r="S527" i="11"/>
  <c r="Q527" i="11"/>
  <c r="O527" i="11"/>
  <c r="M527" i="11"/>
  <c r="K527" i="11"/>
  <c r="Y526" i="11"/>
  <c r="W526" i="11"/>
  <c r="U526" i="11"/>
  <c r="S526" i="11"/>
  <c r="Q526" i="11"/>
  <c r="O526" i="11"/>
  <c r="M526" i="11"/>
  <c r="K526" i="11"/>
  <c r="Y525" i="11"/>
  <c r="W525" i="11"/>
  <c r="U525" i="11"/>
  <c r="S525" i="11"/>
  <c r="Q525" i="11"/>
  <c r="O525" i="11"/>
  <c r="M525" i="11"/>
  <c r="K525" i="11"/>
  <c r="Y524" i="11"/>
  <c r="W524" i="11"/>
  <c r="U524" i="11"/>
  <c r="S524" i="11"/>
  <c r="Q524" i="11"/>
  <c r="O524" i="11"/>
  <c r="M524" i="11"/>
  <c r="K524" i="11"/>
  <c r="Y523" i="11"/>
  <c r="W523" i="11"/>
  <c r="U523" i="11"/>
  <c r="S523" i="11"/>
  <c r="Q523" i="11"/>
  <c r="O523" i="11"/>
  <c r="M523" i="11"/>
  <c r="K523" i="11"/>
  <c r="Y522" i="11"/>
  <c r="W522" i="11"/>
  <c r="U522" i="11"/>
  <c r="S522" i="11"/>
  <c r="Q522" i="11"/>
  <c r="O522" i="11"/>
  <c r="M522" i="11"/>
  <c r="K522" i="11"/>
  <c r="Y521" i="11"/>
  <c r="W521" i="11"/>
  <c r="U521" i="11"/>
  <c r="S521" i="11"/>
  <c r="Q521" i="11"/>
  <c r="O521" i="11"/>
  <c r="M521" i="11"/>
  <c r="K521" i="11"/>
  <c r="Y520" i="11"/>
  <c r="W520" i="11"/>
  <c r="U520" i="11"/>
  <c r="S520" i="11"/>
  <c r="Q520" i="11"/>
  <c r="O520" i="11"/>
  <c r="M520" i="11"/>
  <c r="K520" i="11"/>
  <c r="Y519" i="11"/>
  <c r="W519" i="11"/>
  <c r="U519" i="11"/>
  <c r="S519" i="11"/>
  <c r="Q519" i="11"/>
  <c r="O519" i="11"/>
  <c r="M519" i="11"/>
  <c r="K519" i="11"/>
  <c r="Y518" i="11"/>
  <c r="W518" i="11"/>
  <c r="U518" i="11"/>
  <c r="S518" i="11"/>
  <c r="Q518" i="11"/>
  <c r="O518" i="11"/>
  <c r="M518" i="11"/>
  <c r="K518" i="11"/>
  <c r="Y517" i="11"/>
  <c r="W517" i="11"/>
  <c r="U517" i="11"/>
  <c r="S517" i="11"/>
  <c r="Q517" i="11"/>
  <c r="O517" i="11"/>
  <c r="M517" i="11"/>
  <c r="K517" i="11"/>
  <c r="Y516" i="11"/>
  <c r="W516" i="11"/>
  <c r="U516" i="11"/>
  <c r="S516" i="11"/>
  <c r="Q516" i="11"/>
  <c r="O516" i="11"/>
  <c r="M516" i="11"/>
  <c r="K516" i="11"/>
  <c r="Y515" i="11"/>
  <c r="W515" i="11"/>
  <c r="U515" i="11"/>
  <c r="S515" i="11"/>
  <c r="Q515" i="11"/>
  <c r="O515" i="11"/>
  <c r="M515" i="11"/>
  <c r="K515" i="11"/>
  <c r="Y514" i="11"/>
  <c r="W514" i="11"/>
  <c r="U514" i="11"/>
  <c r="S514" i="11"/>
  <c r="Q514" i="11"/>
  <c r="O514" i="11"/>
  <c r="M514" i="11"/>
  <c r="K514" i="11"/>
  <c r="Y513" i="11"/>
  <c r="W513" i="11"/>
  <c r="U513" i="11"/>
  <c r="S513" i="11"/>
  <c r="Q513" i="11"/>
  <c r="O513" i="11"/>
  <c r="M513" i="11"/>
  <c r="K513" i="11"/>
  <c r="Y512" i="11"/>
  <c r="W512" i="11"/>
  <c r="U512" i="11"/>
  <c r="S512" i="11"/>
  <c r="Q512" i="11"/>
  <c r="O512" i="11"/>
  <c r="M512" i="11"/>
  <c r="K512" i="11"/>
  <c r="Y511" i="11"/>
  <c r="W511" i="11"/>
  <c r="U511" i="11"/>
  <c r="S511" i="11"/>
  <c r="Q511" i="11"/>
  <c r="O511" i="11"/>
  <c r="M511" i="11"/>
  <c r="K511" i="11"/>
  <c r="Y510" i="11"/>
  <c r="W510" i="11"/>
  <c r="U510" i="11"/>
  <c r="S510" i="11"/>
  <c r="Q510" i="11"/>
  <c r="O510" i="11"/>
  <c r="M510" i="11"/>
  <c r="K510" i="11"/>
  <c r="Y509" i="11"/>
  <c r="W509" i="11"/>
  <c r="U509" i="11"/>
  <c r="S509" i="11"/>
  <c r="Q509" i="11"/>
  <c r="O509" i="11"/>
  <c r="M509" i="11"/>
  <c r="K509" i="11"/>
  <c r="Y508" i="11"/>
  <c r="W508" i="11"/>
  <c r="U508" i="11"/>
  <c r="S508" i="11"/>
  <c r="Q508" i="11"/>
  <c r="O508" i="11"/>
  <c r="M508" i="11"/>
  <c r="K508" i="11"/>
  <c r="Y507" i="11"/>
  <c r="W507" i="11"/>
  <c r="U507" i="11"/>
  <c r="S507" i="11"/>
  <c r="Q507" i="11"/>
  <c r="O507" i="11"/>
  <c r="M507" i="11"/>
  <c r="K507" i="11"/>
  <c r="Y506" i="11"/>
  <c r="W506" i="11"/>
  <c r="U506" i="11"/>
  <c r="S506" i="11"/>
  <c r="Q506" i="11"/>
  <c r="O506" i="11"/>
  <c r="M506" i="11"/>
  <c r="K506" i="11"/>
  <c r="Y505" i="11"/>
  <c r="W505" i="11"/>
  <c r="U505" i="11"/>
  <c r="S505" i="11"/>
  <c r="Q505" i="11"/>
  <c r="O505" i="11"/>
  <c r="M505" i="11"/>
  <c r="K505" i="11"/>
  <c r="Y504" i="11"/>
  <c r="W504" i="11"/>
  <c r="U504" i="11"/>
  <c r="S504" i="11"/>
  <c r="Q504" i="11"/>
  <c r="O504" i="11"/>
  <c r="M504" i="11"/>
  <c r="K504" i="11"/>
  <c r="Y503" i="11"/>
  <c r="W503" i="11"/>
  <c r="U503" i="11"/>
  <c r="S503" i="11"/>
  <c r="Q503" i="11"/>
  <c r="O503" i="11"/>
  <c r="M503" i="11"/>
  <c r="K503" i="11"/>
  <c r="Y502" i="11"/>
  <c r="W502" i="11"/>
  <c r="U502" i="11"/>
  <c r="S502" i="11"/>
  <c r="Q502" i="11"/>
  <c r="O502" i="11"/>
  <c r="M502" i="11"/>
  <c r="K502" i="11"/>
  <c r="Y501" i="11"/>
  <c r="W501" i="11"/>
  <c r="U501" i="11"/>
  <c r="S501" i="11"/>
  <c r="Q501" i="11"/>
  <c r="O501" i="11"/>
  <c r="M501" i="11"/>
  <c r="K501" i="11"/>
  <c r="Y500" i="11"/>
  <c r="W500" i="11"/>
  <c r="U500" i="11"/>
  <c r="S500" i="11"/>
  <c r="Q500" i="11"/>
  <c r="O500" i="11"/>
  <c r="M500" i="11"/>
  <c r="K500" i="11"/>
  <c r="Y499" i="11"/>
  <c r="W499" i="11"/>
  <c r="U499" i="11"/>
  <c r="S499" i="11"/>
  <c r="Q499" i="11"/>
  <c r="O499" i="11"/>
  <c r="M499" i="11"/>
  <c r="K499" i="11"/>
  <c r="Y498" i="11"/>
  <c r="W498" i="11"/>
  <c r="U498" i="11"/>
  <c r="S498" i="11"/>
  <c r="Q498" i="11"/>
  <c r="O498" i="11"/>
  <c r="M498" i="11"/>
  <c r="K498" i="11"/>
  <c r="Y497" i="11"/>
  <c r="W497" i="11"/>
  <c r="U497" i="11"/>
  <c r="S497" i="11"/>
  <c r="Q497" i="11"/>
  <c r="O497" i="11"/>
  <c r="M497" i="11"/>
  <c r="K497" i="11"/>
  <c r="Y496" i="11"/>
  <c r="W496" i="11"/>
  <c r="U496" i="11"/>
  <c r="S496" i="11"/>
  <c r="Q496" i="11"/>
  <c r="O496" i="11"/>
  <c r="M496" i="11"/>
  <c r="K496" i="11"/>
  <c r="Y495" i="11"/>
  <c r="W495" i="11"/>
  <c r="U495" i="11"/>
  <c r="S495" i="11"/>
  <c r="Q495" i="11"/>
  <c r="O495" i="11"/>
  <c r="M495" i="11"/>
  <c r="K495" i="11"/>
  <c r="Y494" i="11"/>
  <c r="W494" i="11"/>
  <c r="U494" i="11"/>
  <c r="S494" i="11"/>
  <c r="Q494" i="11"/>
  <c r="O494" i="11"/>
  <c r="M494" i="11"/>
  <c r="K494" i="11"/>
  <c r="Y493" i="11"/>
  <c r="W493" i="11"/>
  <c r="U493" i="11"/>
  <c r="S493" i="11"/>
  <c r="Q493" i="11"/>
  <c r="O493" i="11"/>
  <c r="M493" i="11"/>
  <c r="K493" i="11"/>
  <c r="Y492" i="11"/>
  <c r="W492" i="11"/>
  <c r="U492" i="11"/>
  <c r="S492" i="11"/>
  <c r="Q492" i="11"/>
  <c r="O492" i="11"/>
  <c r="M492" i="11"/>
  <c r="K492" i="11"/>
  <c r="Y491" i="11"/>
  <c r="W491" i="11"/>
  <c r="U491" i="11"/>
  <c r="S491" i="11"/>
  <c r="Q491" i="11"/>
  <c r="O491" i="11"/>
  <c r="M491" i="11"/>
  <c r="K491" i="11"/>
  <c r="Y490" i="11"/>
  <c r="W490" i="11"/>
  <c r="U490" i="11"/>
  <c r="S490" i="11"/>
  <c r="Q490" i="11"/>
  <c r="O490" i="11"/>
  <c r="M490" i="11"/>
  <c r="K490" i="11"/>
  <c r="Y489" i="11"/>
  <c r="W489" i="11"/>
  <c r="U489" i="11"/>
  <c r="S489" i="11"/>
  <c r="Q489" i="11"/>
  <c r="O489" i="11"/>
  <c r="M489" i="11"/>
  <c r="K489" i="11"/>
  <c r="Y488" i="11"/>
  <c r="W488" i="11"/>
  <c r="U488" i="11"/>
  <c r="S488" i="11"/>
  <c r="Q488" i="11"/>
  <c r="O488" i="11"/>
  <c r="M488" i="11"/>
  <c r="K488" i="11"/>
  <c r="Y487" i="11"/>
  <c r="W487" i="11"/>
  <c r="U487" i="11"/>
  <c r="S487" i="11"/>
  <c r="Q487" i="11"/>
  <c r="O487" i="11"/>
  <c r="M487" i="11"/>
  <c r="K487" i="11"/>
  <c r="Y486" i="11"/>
  <c r="W486" i="11"/>
  <c r="U486" i="11"/>
  <c r="S486" i="11"/>
  <c r="Q486" i="11"/>
  <c r="O486" i="11"/>
  <c r="M486" i="11"/>
  <c r="K486" i="11"/>
  <c r="Y485" i="11"/>
  <c r="W485" i="11"/>
  <c r="U485" i="11"/>
  <c r="S485" i="11"/>
  <c r="Q485" i="11"/>
  <c r="O485" i="11"/>
  <c r="M485" i="11"/>
  <c r="K485" i="11"/>
  <c r="Y484" i="11"/>
  <c r="W484" i="11"/>
  <c r="U484" i="11"/>
  <c r="S484" i="11"/>
  <c r="Q484" i="11"/>
  <c r="O484" i="11"/>
  <c r="M484" i="11"/>
  <c r="K484" i="11"/>
  <c r="Y483" i="11"/>
  <c r="W483" i="11"/>
  <c r="U483" i="11"/>
  <c r="S483" i="11"/>
  <c r="Q483" i="11"/>
  <c r="O483" i="11"/>
  <c r="M483" i="11"/>
  <c r="K483" i="11"/>
  <c r="Y482" i="11"/>
  <c r="W482" i="11"/>
  <c r="U482" i="11"/>
  <c r="S482" i="11"/>
  <c r="Q482" i="11"/>
  <c r="O482" i="11"/>
  <c r="M482" i="11"/>
  <c r="K482" i="11"/>
  <c r="Y481" i="11"/>
  <c r="W481" i="11"/>
  <c r="U481" i="11"/>
  <c r="S481" i="11"/>
  <c r="Q481" i="11"/>
  <c r="O481" i="11"/>
  <c r="M481" i="11"/>
  <c r="K481" i="11"/>
  <c r="Y480" i="11"/>
  <c r="W480" i="11"/>
  <c r="U480" i="11"/>
  <c r="S480" i="11"/>
  <c r="Q480" i="11"/>
  <c r="O480" i="11"/>
  <c r="M480" i="11"/>
  <c r="K480" i="11"/>
  <c r="Y479" i="11"/>
  <c r="W479" i="11"/>
  <c r="U479" i="11"/>
  <c r="S479" i="11"/>
  <c r="Q479" i="11"/>
  <c r="O479" i="11"/>
  <c r="M479" i="11"/>
  <c r="K479" i="11"/>
  <c r="Y478" i="11"/>
  <c r="W478" i="11"/>
  <c r="U478" i="11"/>
  <c r="S478" i="11"/>
  <c r="Q478" i="11"/>
  <c r="O478" i="11"/>
  <c r="M478" i="11"/>
  <c r="K478" i="11"/>
  <c r="Y477" i="11"/>
  <c r="W477" i="11"/>
  <c r="U477" i="11"/>
  <c r="S477" i="11"/>
  <c r="Q477" i="11"/>
  <c r="O477" i="11"/>
  <c r="M477" i="11"/>
  <c r="K477" i="11"/>
  <c r="Y476" i="11"/>
  <c r="W476" i="11"/>
  <c r="U476" i="11"/>
  <c r="S476" i="11"/>
  <c r="Q476" i="11"/>
  <c r="O476" i="11"/>
  <c r="M476" i="11"/>
  <c r="K476" i="11"/>
  <c r="Y475" i="11"/>
  <c r="W475" i="11"/>
  <c r="U475" i="11"/>
  <c r="S475" i="11"/>
  <c r="Q475" i="11"/>
  <c r="O475" i="11"/>
  <c r="M475" i="11"/>
  <c r="K475" i="11"/>
  <c r="Y474" i="11"/>
  <c r="W474" i="11"/>
  <c r="U474" i="11"/>
  <c r="S474" i="11"/>
  <c r="Q474" i="11"/>
  <c r="O474" i="11"/>
  <c r="M474" i="11"/>
  <c r="K474" i="11"/>
  <c r="Y473" i="11"/>
  <c r="W473" i="11"/>
  <c r="U473" i="11"/>
  <c r="S473" i="11"/>
  <c r="Q473" i="11"/>
  <c r="O473" i="11"/>
  <c r="M473" i="11"/>
  <c r="K473" i="11"/>
  <c r="Y472" i="11"/>
  <c r="W472" i="11"/>
  <c r="U472" i="11"/>
  <c r="S472" i="11"/>
  <c r="Q472" i="11"/>
  <c r="O472" i="11"/>
  <c r="M472" i="11"/>
  <c r="K472" i="11"/>
  <c r="Y471" i="11"/>
  <c r="W471" i="11"/>
  <c r="U471" i="11"/>
  <c r="S471" i="11"/>
  <c r="Q471" i="11"/>
  <c r="O471" i="11"/>
  <c r="M471" i="11"/>
  <c r="K471" i="11"/>
  <c r="Y470" i="11"/>
  <c r="W470" i="11"/>
  <c r="U470" i="11"/>
  <c r="S470" i="11"/>
  <c r="Q470" i="11"/>
  <c r="O470" i="11"/>
  <c r="M470" i="11"/>
  <c r="K470" i="11"/>
  <c r="Y469" i="11"/>
  <c r="W469" i="11"/>
  <c r="U469" i="11"/>
  <c r="S469" i="11"/>
  <c r="Q469" i="11"/>
  <c r="O469" i="11"/>
  <c r="M469" i="11"/>
  <c r="K469" i="11"/>
  <c r="Y468" i="11"/>
  <c r="W468" i="11"/>
  <c r="U468" i="11"/>
  <c r="S468" i="11"/>
  <c r="Q468" i="11"/>
  <c r="O468" i="11"/>
  <c r="M468" i="11"/>
  <c r="K468" i="11"/>
  <c r="Y467" i="11"/>
  <c r="W467" i="11"/>
  <c r="U467" i="11"/>
  <c r="S467" i="11"/>
  <c r="Q467" i="11"/>
  <c r="O467" i="11"/>
  <c r="M467" i="11"/>
  <c r="K467" i="11"/>
  <c r="Y466" i="11"/>
  <c r="W466" i="11"/>
  <c r="U466" i="11"/>
  <c r="S466" i="11"/>
  <c r="Q466" i="11"/>
  <c r="O466" i="11"/>
  <c r="M466" i="11"/>
  <c r="K466" i="11"/>
  <c r="Y465" i="11"/>
  <c r="W465" i="11"/>
  <c r="U465" i="11"/>
  <c r="S465" i="11"/>
  <c r="Q465" i="11"/>
  <c r="O465" i="11"/>
  <c r="M465" i="11"/>
  <c r="K465" i="11"/>
  <c r="Y464" i="11"/>
  <c r="W464" i="11"/>
  <c r="U464" i="11"/>
  <c r="S464" i="11"/>
  <c r="Q464" i="11"/>
  <c r="O464" i="11"/>
  <c r="M464" i="11"/>
  <c r="K464" i="11"/>
  <c r="Y463" i="11"/>
  <c r="W463" i="11"/>
  <c r="U463" i="11"/>
  <c r="S463" i="11"/>
  <c r="Q463" i="11"/>
  <c r="O463" i="11"/>
  <c r="M463" i="11"/>
  <c r="K463" i="11"/>
  <c r="Y462" i="11"/>
  <c r="W462" i="11"/>
  <c r="U462" i="11"/>
  <c r="S462" i="11"/>
  <c r="Q462" i="11"/>
  <c r="O462" i="11"/>
  <c r="M462" i="11"/>
  <c r="K462" i="11"/>
  <c r="Y461" i="11"/>
  <c r="W461" i="11"/>
  <c r="U461" i="11"/>
  <c r="S461" i="11"/>
  <c r="Q461" i="11"/>
  <c r="O461" i="11"/>
  <c r="M461" i="11"/>
  <c r="K461" i="11"/>
  <c r="Y460" i="11"/>
  <c r="W460" i="11"/>
  <c r="U460" i="11"/>
  <c r="S460" i="11"/>
  <c r="Q460" i="11"/>
  <c r="O460" i="11"/>
  <c r="M460" i="11"/>
  <c r="K460" i="11"/>
  <c r="Y459" i="11"/>
  <c r="W459" i="11"/>
  <c r="U459" i="11"/>
  <c r="S459" i="11"/>
  <c r="Q459" i="11"/>
  <c r="O459" i="11"/>
  <c r="M459" i="11"/>
  <c r="K459" i="11"/>
  <c r="Y458" i="11"/>
  <c r="W458" i="11"/>
  <c r="U458" i="11"/>
  <c r="S458" i="11"/>
  <c r="Q458" i="11"/>
  <c r="O458" i="11"/>
  <c r="M458" i="11"/>
  <c r="K458" i="11"/>
  <c r="Y457" i="11"/>
  <c r="W457" i="11"/>
  <c r="U457" i="11"/>
  <c r="S457" i="11"/>
  <c r="Q457" i="11"/>
  <c r="O457" i="11"/>
  <c r="M457" i="11"/>
  <c r="K457" i="11"/>
  <c r="Y456" i="11"/>
  <c r="W456" i="11"/>
  <c r="U456" i="11"/>
  <c r="S456" i="11"/>
  <c r="Q456" i="11"/>
  <c r="O456" i="11"/>
  <c r="M456" i="11"/>
  <c r="K456" i="11"/>
  <c r="Y455" i="11"/>
  <c r="W455" i="11"/>
  <c r="U455" i="11"/>
  <c r="S455" i="11"/>
  <c r="Q455" i="11"/>
  <c r="O455" i="11"/>
  <c r="M455" i="11"/>
  <c r="K455" i="11"/>
  <c r="Y454" i="11"/>
  <c r="W454" i="11"/>
  <c r="U454" i="11"/>
  <c r="S454" i="11"/>
  <c r="Q454" i="11"/>
  <c r="O454" i="11"/>
  <c r="M454" i="11"/>
  <c r="K454" i="11"/>
  <c r="Y453" i="11"/>
  <c r="W453" i="11"/>
  <c r="U453" i="11"/>
  <c r="S453" i="11"/>
  <c r="Q453" i="11"/>
  <c r="O453" i="11"/>
  <c r="M453" i="11"/>
  <c r="K453" i="11"/>
  <c r="Y452" i="11"/>
  <c r="W452" i="11"/>
  <c r="U452" i="11"/>
  <c r="S452" i="11"/>
  <c r="Q452" i="11"/>
  <c r="O452" i="11"/>
  <c r="M452" i="11"/>
  <c r="K452" i="11"/>
  <c r="Y451" i="11"/>
  <c r="W451" i="11"/>
  <c r="U451" i="11"/>
  <c r="S451" i="11"/>
  <c r="Q451" i="11"/>
  <c r="O451" i="11"/>
  <c r="M451" i="11"/>
  <c r="K451" i="11"/>
  <c r="Y450" i="11"/>
  <c r="W450" i="11"/>
  <c r="U450" i="11"/>
  <c r="S450" i="11"/>
  <c r="Q450" i="11"/>
  <c r="O450" i="11"/>
  <c r="M450" i="11"/>
  <c r="K450" i="11"/>
  <c r="Y449" i="11"/>
  <c r="W449" i="11"/>
  <c r="U449" i="11"/>
  <c r="S449" i="11"/>
  <c r="Q449" i="11"/>
  <c r="O449" i="11"/>
  <c r="M449" i="11"/>
  <c r="K449" i="11"/>
  <c r="Y448" i="11"/>
  <c r="W448" i="11"/>
  <c r="U448" i="11"/>
  <c r="S448" i="11"/>
  <c r="Q448" i="11"/>
  <c r="O448" i="11"/>
  <c r="M448" i="11"/>
  <c r="K448" i="11"/>
  <c r="Y447" i="11"/>
  <c r="W447" i="11"/>
  <c r="U447" i="11"/>
  <c r="S447" i="11"/>
  <c r="Q447" i="11"/>
  <c r="O447" i="11"/>
  <c r="M447" i="11"/>
  <c r="K447" i="11"/>
  <c r="Y446" i="11"/>
  <c r="W446" i="11"/>
  <c r="U446" i="11"/>
  <c r="S446" i="11"/>
  <c r="Q446" i="11"/>
  <c r="O446" i="11"/>
  <c r="M446" i="11"/>
  <c r="K446" i="11"/>
  <c r="Y445" i="11"/>
  <c r="W445" i="11"/>
  <c r="U445" i="11"/>
  <c r="S445" i="11"/>
  <c r="Q445" i="11"/>
  <c r="O445" i="11"/>
  <c r="M445" i="11"/>
  <c r="K445" i="11"/>
  <c r="Y444" i="11"/>
  <c r="W444" i="11"/>
  <c r="U444" i="11"/>
  <c r="S444" i="11"/>
  <c r="Q444" i="11"/>
  <c r="O444" i="11"/>
  <c r="M444" i="11"/>
  <c r="K444" i="11"/>
  <c r="Y443" i="11"/>
  <c r="W443" i="11"/>
  <c r="U443" i="11"/>
  <c r="S443" i="11"/>
  <c r="Q443" i="11"/>
  <c r="O443" i="11"/>
  <c r="M443" i="11"/>
  <c r="K443" i="11"/>
  <c r="Y442" i="11"/>
  <c r="W442" i="11"/>
  <c r="U442" i="11"/>
  <c r="S442" i="11"/>
  <c r="Q442" i="11"/>
  <c r="O442" i="11"/>
  <c r="M442" i="11"/>
  <c r="K442" i="11"/>
  <c r="Y441" i="11"/>
  <c r="W441" i="11"/>
  <c r="U441" i="11"/>
  <c r="S441" i="11"/>
  <c r="Q441" i="11"/>
  <c r="O441" i="11"/>
  <c r="M441" i="11"/>
  <c r="K441" i="11"/>
  <c r="Y440" i="11"/>
  <c r="W440" i="11"/>
  <c r="U440" i="11"/>
  <c r="S440" i="11"/>
  <c r="Q440" i="11"/>
  <c r="O440" i="11"/>
  <c r="M440" i="11"/>
  <c r="K440" i="11"/>
  <c r="Y439" i="11"/>
  <c r="W439" i="11"/>
  <c r="U439" i="11"/>
  <c r="S439" i="11"/>
  <c r="Q439" i="11"/>
  <c r="O439" i="11"/>
  <c r="M439" i="11"/>
  <c r="K439" i="11"/>
  <c r="Y438" i="11"/>
  <c r="W438" i="11"/>
  <c r="U438" i="11"/>
  <c r="S438" i="11"/>
  <c r="Q438" i="11"/>
  <c r="O438" i="11"/>
  <c r="M438" i="11"/>
  <c r="K438" i="11"/>
  <c r="Y437" i="11"/>
  <c r="W437" i="11"/>
  <c r="U437" i="11"/>
  <c r="S437" i="11"/>
  <c r="Q437" i="11"/>
  <c r="O437" i="11"/>
  <c r="M437" i="11"/>
  <c r="K437" i="11"/>
  <c r="Y436" i="11"/>
  <c r="W436" i="11"/>
  <c r="U436" i="11"/>
  <c r="S436" i="11"/>
  <c r="Q436" i="11"/>
  <c r="O436" i="11"/>
  <c r="M436" i="11"/>
  <c r="K436" i="11"/>
  <c r="Y435" i="11"/>
  <c r="W435" i="11"/>
  <c r="U435" i="11"/>
  <c r="S435" i="11"/>
  <c r="Q435" i="11"/>
  <c r="O435" i="11"/>
  <c r="M435" i="11"/>
  <c r="K435" i="11"/>
  <c r="Y434" i="11"/>
  <c r="W434" i="11"/>
  <c r="U434" i="11"/>
  <c r="S434" i="11"/>
  <c r="Q434" i="11"/>
  <c r="O434" i="11"/>
  <c r="M434" i="11"/>
  <c r="K434" i="11"/>
  <c r="Y433" i="11"/>
  <c r="W433" i="11"/>
  <c r="U433" i="11"/>
  <c r="S433" i="11"/>
  <c r="Q433" i="11"/>
  <c r="O433" i="11"/>
  <c r="M433" i="11"/>
  <c r="K433" i="11"/>
  <c r="Y432" i="11"/>
  <c r="W432" i="11"/>
  <c r="U432" i="11"/>
  <c r="S432" i="11"/>
  <c r="Q432" i="11"/>
  <c r="O432" i="11"/>
  <c r="M432" i="11"/>
  <c r="K432" i="11"/>
  <c r="Y431" i="11"/>
  <c r="W431" i="11"/>
  <c r="U431" i="11"/>
  <c r="S431" i="11"/>
  <c r="Q431" i="11"/>
  <c r="O431" i="11"/>
  <c r="M431" i="11"/>
  <c r="K431" i="11"/>
  <c r="Y430" i="11"/>
  <c r="W430" i="11"/>
  <c r="U430" i="11"/>
  <c r="S430" i="11"/>
  <c r="Q430" i="11"/>
  <c r="O430" i="11"/>
  <c r="M430" i="11"/>
  <c r="K430" i="11"/>
  <c r="Y429" i="11"/>
  <c r="W429" i="11"/>
  <c r="U429" i="11"/>
  <c r="S429" i="11"/>
  <c r="Q429" i="11"/>
  <c r="O429" i="11"/>
  <c r="M429" i="11"/>
  <c r="K429" i="11"/>
  <c r="Y428" i="11"/>
  <c r="W428" i="11"/>
  <c r="U428" i="11"/>
  <c r="S428" i="11"/>
  <c r="Q428" i="11"/>
  <c r="O428" i="11"/>
  <c r="M428" i="11"/>
  <c r="K428" i="11"/>
  <c r="Y427" i="11"/>
  <c r="W427" i="11"/>
  <c r="U427" i="11"/>
  <c r="S427" i="11"/>
  <c r="Q427" i="11"/>
  <c r="O427" i="11"/>
  <c r="M427" i="11"/>
  <c r="K427" i="11"/>
  <c r="Y426" i="11"/>
  <c r="W426" i="11"/>
  <c r="U426" i="11"/>
  <c r="S426" i="11"/>
  <c r="Q426" i="11"/>
  <c r="O426" i="11"/>
  <c r="M426" i="11"/>
  <c r="K426" i="11"/>
  <c r="Y425" i="11"/>
  <c r="W425" i="11"/>
  <c r="U425" i="11"/>
  <c r="S425" i="11"/>
  <c r="Q425" i="11"/>
  <c r="O425" i="11"/>
  <c r="M425" i="11"/>
  <c r="K425" i="11"/>
  <c r="Y424" i="11"/>
  <c r="W424" i="11"/>
  <c r="U424" i="11"/>
  <c r="S424" i="11"/>
  <c r="Q424" i="11"/>
  <c r="O424" i="11"/>
  <c r="M424" i="11"/>
  <c r="K424" i="11"/>
  <c r="Y423" i="11"/>
  <c r="W423" i="11"/>
  <c r="U423" i="11"/>
  <c r="S423" i="11"/>
  <c r="Q423" i="11"/>
  <c r="O423" i="11"/>
  <c r="M423" i="11"/>
  <c r="K423" i="11"/>
  <c r="Y422" i="11"/>
  <c r="W422" i="11"/>
  <c r="U422" i="11"/>
  <c r="S422" i="11"/>
  <c r="Q422" i="11"/>
  <c r="O422" i="11"/>
  <c r="M422" i="11"/>
  <c r="K422" i="11"/>
  <c r="Y421" i="11"/>
  <c r="W421" i="11"/>
  <c r="U421" i="11"/>
  <c r="S421" i="11"/>
  <c r="Q421" i="11"/>
  <c r="O421" i="11"/>
  <c r="M421" i="11"/>
  <c r="K421" i="11"/>
  <c r="Y420" i="11"/>
  <c r="W420" i="11"/>
  <c r="U420" i="11"/>
  <c r="S420" i="11"/>
  <c r="Q420" i="11"/>
  <c r="O420" i="11"/>
  <c r="M420" i="11"/>
  <c r="K420" i="11"/>
  <c r="Y419" i="11"/>
  <c r="W419" i="11"/>
  <c r="U419" i="11"/>
  <c r="S419" i="11"/>
  <c r="Q419" i="11"/>
  <c r="O419" i="11"/>
  <c r="M419" i="11"/>
  <c r="K419" i="11"/>
  <c r="Y418" i="11"/>
  <c r="W418" i="11"/>
  <c r="U418" i="11"/>
  <c r="S418" i="11"/>
  <c r="Q418" i="11"/>
  <c r="O418" i="11"/>
  <c r="M418" i="11"/>
  <c r="K418" i="11"/>
  <c r="Y417" i="11"/>
  <c r="W417" i="11"/>
  <c r="U417" i="11"/>
  <c r="S417" i="11"/>
  <c r="Q417" i="11"/>
  <c r="O417" i="11"/>
  <c r="M417" i="11"/>
  <c r="K417" i="11"/>
  <c r="Y416" i="11"/>
  <c r="W416" i="11"/>
  <c r="U416" i="11"/>
  <c r="S416" i="11"/>
  <c r="Q416" i="11"/>
  <c r="O416" i="11"/>
  <c r="M416" i="11"/>
  <c r="K416" i="11"/>
  <c r="Y415" i="11"/>
  <c r="W415" i="11"/>
  <c r="U415" i="11"/>
  <c r="S415" i="11"/>
  <c r="Q415" i="11"/>
  <c r="O415" i="11"/>
  <c r="M415" i="11"/>
  <c r="K415" i="11"/>
  <c r="Y414" i="11"/>
  <c r="W414" i="11"/>
  <c r="U414" i="11"/>
  <c r="S414" i="11"/>
  <c r="Q414" i="11"/>
  <c r="O414" i="11"/>
  <c r="M414" i="11"/>
  <c r="K414" i="11"/>
  <c r="Y413" i="11"/>
  <c r="W413" i="11"/>
  <c r="U413" i="11"/>
  <c r="S413" i="11"/>
  <c r="Q413" i="11"/>
  <c r="O413" i="11"/>
  <c r="M413" i="11"/>
  <c r="K413" i="11"/>
  <c r="Y412" i="11"/>
  <c r="W412" i="11"/>
  <c r="U412" i="11"/>
  <c r="S412" i="11"/>
  <c r="Q412" i="11"/>
  <c r="O412" i="11"/>
  <c r="M412" i="11"/>
  <c r="K412" i="11"/>
  <c r="Y411" i="11"/>
  <c r="W411" i="11"/>
  <c r="U411" i="11"/>
  <c r="S411" i="11"/>
  <c r="Q411" i="11"/>
  <c r="O411" i="11"/>
  <c r="M411" i="11"/>
  <c r="K411" i="11"/>
  <c r="Y410" i="11"/>
  <c r="W410" i="11"/>
  <c r="U410" i="11"/>
  <c r="S410" i="11"/>
  <c r="Q410" i="11"/>
  <c r="O410" i="11"/>
  <c r="M410" i="11"/>
  <c r="K410" i="11"/>
  <c r="Y409" i="11"/>
  <c r="W409" i="11"/>
  <c r="U409" i="11"/>
  <c r="S409" i="11"/>
  <c r="Q409" i="11"/>
  <c r="O409" i="11"/>
  <c r="M409" i="11"/>
  <c r="K409" i="11"/>
  <c r="Y408" i="11"/>
  <c r="W408" i="11"/>
  <c r="U408" i="11"/>
  <c r="S408" i="11"/>
  <c r="Q408" i="11"/>
  <c r="O408" i="11"/>
  <c r="M408" i="11"/>
  <c r="K408" i="11"/>
  <c r="Y407" i="11"/>
  <c r="W407" i="11"/>
  <c r="U407" i="11"/>
  <c r="S407" i="11"/>
  <c r="Q407" i="11"/>
  <c r="O407" i="11"/>
  <c r="M407" i="11"/>
  <c r="K407" i="11"/>
  <c r="Y406" i="11"/>
  <c r="W406" i="11"/>
  <c r="U406" i="11"/>
  <c r="S406" i="11"/>
  <c r="Q406" i="11"/>
  <c r="O406" i="11"/>
  <c r="M406" i="11"/>
  <c r="K406" i="11"/>
  <c r="Y405" i="11"/>
  <c r="W405" i="11"/>
  <c r="U405" i="11"/>
  <c r="S405" i="11"/>
  <c r="Q405" i="11"/>
  <c r="O405" i="11"/>
  <c r="M405" i="11"/>
  <c r="K405" i="11"/>
  <c r="Y404" i="11"/>
  <c r="W404" i="11"/>
  <c r="U404" i="11"/>
  <c r="S404" i="11"/>
  <c r="Q404" i="11"/>
  <c r="O404" i="11"/>
  <c r="M404" i="11"/>
  <c r="K404" i="11"/>
  <c r="Y403" i="11"/>
  <c r="W403" i="11"/>
  <c r="U403" i="11"/>
  <c r="S403" i="11"/>
  <c r="Q403" i="11"/>
  <c r="O403" i="11"/>
  <c r="M403" i="11"/>
  <c r="K403" i="11"/>
  <c r="Y402" i="11"/>
  <c r="W402" i="11"/>
  <c r="U402" i="11"/>
  <c r="S402" i="11"/>
  <c r="Q402" i="11"/>
  <c r="O402" i="11"/>
  <c r="M402" i="11"/>
  <c r="K402" i="11"/>
  <c r="Y401" i="11"/>
  <c r="W401" i="11"/>
  <c r="U401" i="11"/>
  <c r="S401" i="11"/>
  <c r="Q401" i="11"/>
  <c r="O401" i="11"/>
  <c r="M401" i="11"/>
  <c r="K401" i="11"/>
  <c r="Y400" i="11"/>
  <c r="W400" i="11"/>
  <c r="U400" i="11"/>
  <c r="S400" i="11"/>
  <c r="Q400" i="11"/>
  <c r="O400" i="11"/>
  <c r="M400" i="11"/>
  <c r="K400" i="11"/>
  <c r="Y399" i="11"/>
  <c r="W399" i="11"/>
  <c r="U399" i="11"/>
  <c r="S399" i="11"/>
  <c r="Q399" i="11"/>
  <c r="O399" i="11"/>
  <c r="M399" i="11"/>
  <c r="K399" i="11"/>
  <c r="Y398" i="11"/>
  <c r="W398" i="11"/>
  <c r="U398" i="11"/>
  <c r="S398" i="11"/>
  <c r="Q398" i="11"/>
  <c r="O398" i="11"/>
  <c r="M398" i="11"/>
  <c r="K398" i="11"/>
  <c r="Y397" i="11"/>
  <c r="W397" i="11"/>
  <c r="U397" i="11"/>
  <c r="S397" i="11"/>
  <c r="Q397" i="11"/>
  <c r="O397" i="11"/>
  <c r="M397" i="11"/>
  <c r="K397" i="11"/>
  <c r="Y396" i="11"/>
  <c r="W396" i="11"/>
  <c r="U396" i="11"/>
  <c r="S396" i="11"/>
  <c r="Q396" i="11"/>
  <c r="O396" i="11"/>
  <c r="M396" i="11"/>
  <c r="K396" i="11"/>
  <c r="Y395" i="11"/>
  <c r="W395" i="11"/>
  <c r="U395" i="11"/>
  <c r="S395" i="11"/>
  <c r="Q395" i="11"/>
  <c r="O395" i="11"/>
  <c r="M395" i="11"/>
  <c r="K395" i="11"/>
  <c r="Y394" i="11"/>
  <c r="W394" i="11"/>
  <c r="U394" i="11"/>
  <c r="S394" i="11"/>
  <c r="Q394" i="11"/>
  <c r="O394" i="11"/>
  <c r="M394" i="11"/>
  <c r="K394" i="11"/>
  <c r="Y393" i="11"/>
  <c r="W393" i="11"/>
  <c r="U393" i="11"/>
  <c r="S393" i="11"/>
  <c r="Q393" i="11"/>
  <c r="O393" i="11"/>
  <c r="M393" i="11"/>
  <c r="K393" i="11"/>
  <c r="Y392" i="11"/>
  <c r="W392" i="11"/>
  <c r="U392" i="11"/>
  <c r="S392" i="11"/>
  <c r="Q392" i="11"/>
  <c r="O392" i="11"/>
  <c r="M392" i="11"/>
  <c r="K392" i="11"/>
  <c r="Y391" i="11"/>
  <c r="W391" i="11"/>
  <c r="U391" i="11"/>
  <c r="S391" i="11"/>
  <c r="Q391" i="11"/>
  <c r="O391" i="11"/>
  <c r="M391" i="11"/>
  <c r="K391" i="11"/>
  <c r="Y390" i="11"/>
  <c r="W390" i="11"/>
  <c r="U390" i="11"/>
  <c r="S390" i="11"/>
  <c r="Q390" i="11"/>
  <c r="O390" i="11"/>
  <c r="M390" i="11"/>
  <c r="K390" i="11"/>
  <c r="Y389" i="11"/>
  <c r="W389" i="11"/>
  <c r="U389" i="11"/>
  <c r="S389" i="11"/>
  <c r="Q389" i="11"/>
  <c r="O389" i="11"/>
  <c r="M389" i="11"/>
  <c r="K389" i="11"/>
  <c r="Y388" i="11"/>
  <c r="W388" i="11"/>
  <c r="U388" i="11"/>
  <c r="S388" i="11"/>
  <c r="Q388" i="11"/>
  <c r="O388" i="11"/>
  <c r="M388" i="11"/>
  <c r="K388" i="11"/>
  <c r="Y387" i="11"/>
  <c r="W387" i="11"/>
  <c r="U387" i="11"/>
  <c r="S387" i="11"/>
  <c r="Q387" i="11"/>
  <c r="O387" i="11"/>
  <c r="M387" i="11"/>
  <c r="K387" i="11"/>
  <c r="Y386" i="11"/>
  <c r="W386" i="11"/>
  <c r="U386" i="11"/>
  <c r="S386" i="11"/>
  <c r="Q386" i="11"/>
  <c r="O386" i="11"/>
  <c r="M386" i="11"/>
  <c r="K386" i="11"/>
  <c r="Y385" i="11"/>
  <c r="W385" i="11"/>
  <c r="U385" i="11"/>
  <c r="S385" i="11"/>
  <c r="Q385" i="11"/>
  <c r="O385" i="11"/>
  <c r="M385" i="11"/>
  <c r="K385" i="11"/>
  <c r="Y384" i="11"/>
  <c r="W384" i="11"/>
  <c r="U384" i="11"/>
  <c r="S384" i="11"/>
  <c r="Q384" i="11"/>
  <c r="O384" i="11"/>
  <c r="M384" i="11"/>
  <c r="K384" i="11"/>
  <c r="Y383" i="11"/>
  <c r="W383" i="11"/>
  <c r="U383" i="11"/>
  <c r="S383" i="11"/>
  <c r="Q383" i="11"/>
  <c r="O383" i="11"/>
  <c r="M383" i="11"/>
  <c r="K383" i="11"/>
  <c r="Y382" i="11"/>
  <c r="W382" i="11"/>
  <c r="U382" i="11"/>
  <c r="S382" i="11"/>
  <c r="Q382" i="11"/>
  <c r="O382" i="11"/>
  <c r="M382" i="11"/>
  <c r="K382" i="11"/>
  <c r="Y381" i="11"/>
  <c r="W381" i="11"/>
  <c r="U381" i="11"/>
  <c r="S381" i="11"/>
  <c r="Q381" i="11"/>
  <c r="O381" i="11"/>
  <c r="M381" i="11"/>
  <c r="K381" i="11"/>
  <c r="Y380" i="11"/>
  <c r="W380" i="11"/>
  <c r="U380" i="11"/>
  <c r="S380" i="11"/>
  <c r="Q380" i="11"/>
  <c r="O380" i="11"/>
  <c r="M380" i="11"/>
  <c r="K380" i="11"/>
  <c r="Y379" i="11"/>
  <c r="W379" i="11"/>
  <c r="U379" i="11"/>
  <c r="S379" i="11"/>
  <c r="Q379" i="11"/>
  <c r="O379" i="11"/>
  <c r="M379" i="11"/>
  <c r="K379" i="11"/>
  <c r="Y378" i="11"/>
  <c r="W378" i="11"/>
  <c r="U378" i="11"/>
  <c r="S378" i="11"/>
  <c r="Q378" i="11"/>
  <c r="O378" i="11"/>
  <c r="M378" i="11"/>
  <c r="K378" i="11"/>
  <c r="Y377" i="11"/>
  <c r="W377" i="11"/>
  <c r="U377" i="11"/>
  <c r="S377" i="11"/>
  <c r="Q377" i="11"/>
  <c r="O377" i="11"/>
  <c r="M377" i="11"/>
  <c r="K377" i="11"/>
  <c r="Y376" i="11"/>
  <c r="W376" i="11"/>
  <c r="U376" i="11"/>
  <c r="S376" i="11"/>
  <c r="Q376" i="11"/>
  <c r="O376" i="11"/>
  <c r="M376" i="11"/>
  <c r="K376" i="11"/>
  <c r="Y375" i="11"/>
  <c r="W375" i="11"/>
  <c r="U375" i="11"/>
  <c r="S375" i="11"/>
  <c r="Q375" i="11"/>
  <c r="O375" i="11"/>
  <c r="M375" i="11"/>
  <c r="K375" i="11"/>
  <c r="Y374" i="11"/>
  <c r="W374" i="11"/>
  <c r="U374" i="11"/>
  <c r="S374" i="11"/>
  <c r="Q374" i="11"/>
  <c r="O374" i="11"/>
  <c r="M374" i="11"/>
  <c r="K374" i="11"/>
  <c r="Y373" i="11"/>
  <c r="W373" i="11"/>
  <c r="U373" i="11"/>
  <c r="S373" i="11"/>
  <c r="Q373" i="11"/>
  <c r="O373" i="11"/>
  <c r="M373" i="11"/>
  <c r="K373" i="11"/>
  <c r="Y372" i="11"/>
  <c r="W372" i="11"/>
  <c r="U372" i="11"/>
  <c r="S372" i="11"/>
  <c r="Q372" i="11"/>
  <c r="O372" i="11"/>
  <c r="M372" i="11"/>
  <c r="K372" i="11"/>
  <c r="Y371" i="11"/>
  <c r="W371" i="11"/>
  <c r="U371" i="11"/>
  <c r="S371" i="11"/>
  <c r="Q371" i="11"/>
  <c r="O371" i="11"/>
  <c r="M371" i="11"/>
  <c r="K371" i="11"/>
  <c r="Y370" i="11"/>
  <c r="W370" i="11"/>
  <c r="U370" i="11"/>
  <c r="S370" i="11"/>
  <c r="Q370" i="11"/>
  <c r="O370" i="11"/>
  <c r="M370" i="11"/>
  <c r="K370" i="11"/>
  <c r="Y369" i="11"/>
  <c r="W369" i="11"/>
  <c r="U369" i="11"/>
  <c r="S369" i="11"/>
  <c r="Q369" i="11"/>
  <c r="O369" i="11"/>
  <c r="M369" i="11"/>
  <c r="K369" i="11"/>
  <c r="Y368" i="11"/>
  <c r="W368" i="11"/>
  <c r="U368" i="11"/>
  <c r="S368" i="11"/>
  <c r="Q368" i="11"/>
  <c r="O368" i="11"/>
  <c r="M368" i="11"/>
  <c r="K368" i="11"/>
  <c r="Y367" i="11"/>
  <c r="W367" i="11"/>
  <c r="U367" i="11"/>
  <c r="S367" i="11"/>
  <c r="Q367" i="11"/>
  <c r="O367" i="11"/>
  <c r="M367" i="11"/>
  <c r="K367" i="11"/>
  <c r="Y366" i="11"/>
  <c r="W366" i="11"/>
  <c r="U366" i="11"/>
  <c r="S366" i="11"/>
  <c r="Q366" i="11"/>
  <c r="O366" i="11"/>
  <c r="M366" i="11"/>
  <c r="K366" i="11"/>
  <c r="Y365" i="11"/>
  <c r="W365" i="11"/>
  <c r="U365" i="11"/>
  <c r="S365" i="11"/>
  <c r="Q365" i="11"/>
  <c r="O365" i="11"/>
  <c r="M365" i="11"/>
  <c r="K365" i="11"/>
  <c r="Y364" i="11"/>
  <c r="W364" i="11"/>
  <c r="U364" i="11"/>
  <c r="S364" i="11"/>
  <c r="Q364" i="11"/>
  <c r="O364" i="11"/>
  <c r="M364" i="11"/>
  <c r="K364" i="11"/>
  <c r="Y363" i="11"/>
  <c r="W363" i="11"/>
  <c r="U363" i="11"/>
  <c r="S363" i="11"/>
  <c r="Q363" i="11"/>
  <c r="O363" i="11"/>
  <c r="M363" i="11"/>
  <c r="K363" i="11"/>
  <c r="Y362" i="11"/>
  <c r="W362" i="11"/>
  <c r="U362" i="11"/>
  <c r="S362" i="11"/>
  <c r="Q362" i="11"/>
  <c r="O362" i="11"/>
  <c r="M362" i="11"/>
  <c r="K362" i="11"/>
  <c r="Y361" i="11"/>
  <c r="W361" i="11"/>
  <c r="U361" i="11"/>
  <c r="S361" i="11"/>
  <c r="Q361" i="11"/>
  <c r="O361" i="11"/>
  <c r="M361" i="11"/>
  <c r="K361" i="11"/>
  <c r="Y360" i="11"/>
  <c r="W360" i="11"/>
  <c r="U360" i="11"/>
  <c r="S360" i="11"/>
  <c r="Q360" i="11"/>
  <c r="O360" i="11"/>
  <c r="M360" i="11"/>
  <c r="K360" i="11"/>
  <c r="Y359" i="11"/>
  <c r="W359" i="11"/>
  <c r="U359" i="11"/>
  <c r="S359" i="11"/>
  <c r="Q359" i="11"/>
  <c r="O359" i="11"/>
  <c r="M359" i="11"/>
  <c r="K359" i="11"/>
  <c r="Y358" i="11"/>
  <c r="W358" i="11"/>
  <c r="U358" i="11"/>
  <c r="S358" i="11"/>
  <c r="Q358" i="11"/>
  <c r="O358" i="11"/>
  <c r="M358" i="11"/>
  <c r="K358" i="11"/>
  <c r="Y357" i="11"/>
  <c r="W357" i="11"/>
  <c r="U357" i="11"/>
  <c r="S357" i="11"/>
  <c r="Q357" i="11"/>
  <c r="O357" i="11"/>
  <c r="M357" i="11"/>
  <c r="K357" i="11"/>
  <c r="Y356" i="11"/>
  <c r="W356" i="11"/>
  <c r="U356" i="11"/>
  <c r="S356" i="11"/>
  <c r="Q356" i="11"/>
  <c r="O356" i="11"/>
  <c r="M356" i="11"/>
  <c r="K356" i="11"/>
  <c r="Y355" i="11"/>
  <c r="W355" i="11"/>
  <c r="U355" i="11"/>
  <c r="S355" i="11"/>
  <c r="Q355" i="11"/>
  <c r="O355" i="11"/>
  <c r="M355" i="11"/>
  <c r="K355" i="11"/>
  <c r="Y354" i="11"/>
  <c r="W354" i="11"/>
  <c r="U354" i="11"/>
  <c r="S354" i="11"/>
  <c r="Q354" i="11"/>
  <c r="O354" i="11"/>
  <c r="M354" i="11"/>
  <c r="K354" i="11"/>
  <c r="Y353" i="11"/>
  <c r="W353" i="11"/>
  <c r="U353" i="11"/>
  <c r="S353" i="11"/>
  <c r="Q353" i="11"/>
  <c r="O353" i="11"/>
  <c r="M353" i="11"/>
  <c r="K353" i="11"/>
  <c r="Y352" i="11"/>
  <c r="W352" i="11"/>
  <c r="U352" i="11"/>
  <c r="S352" i="11"/>
  <c r="Q352" i="11"/>
  <c r="O352" i="11"/>
  <c r="M352" i="11"/>
  <c r="K352" i="11"/>
  <c r="Y351" i="11"/>
  <c r="W351" i="11"/>
  <c r="U351" i="11"/>
  <c r="S351" i="11"/>
  <c r="Q351" i="11"/>
  <c r="O351" i="11"/>
  <c r="M351" i="11"/>
  <c r="K351" i="11"/>
  <c r="Y350" i="11"/>
  <c r="W350" i="11"/>
  <c r="U350" i="11"/>
  <c r="S350" i="11"/>
  <c r="Q350" i="11"/>
  <c r="O350" i="11"/>
  <c r="M350" i="11"/>
  <c r="K350" i="11"/>
  <c r="Y349" i="11"/>
  <c r="W349" i="11"/>
  <c r="U349" i="11"/>
  <c r="S349" i="11"/>
  <c r="Q349" i="11"/>
  <c r="O349" i="11"/>
  <c r="M349" i="11"/>
  <c r="K349" i="11"/>
  <c r="Y348" i="11"/>
  <c r="W348" i="11"/>
  <c r="U348" i="11"/>
  <c r="S348" i="11"/>
  <c r="Q348" i="11"/>
  <c r="O348" i="11"/>
  <c r="M348" i="11"/>
  <c r="K348" i="11"/>
  <c r="Y347" i="11"/>
  <c r="W347" i="11"/>
  <c r="U347" i="11"/>
  <c r="S347" i="11"/>
  <c r="Q347" i="11"/>
  <c r="O347" i="11"/>
  <c r="M347" i="11"/>
  <c r="K347" i="11"/>
  <c r="Y346" i="11"/>
  <c r="W346" i="11"/>
  <c r="U346" i="11"/>
  <c r="S346" i="11"/>
  <c r="Q346" i="11"/>
  <c r="O346" i="11"/>
  <c r="M346" i="11"/>
  <c r="K346" i="11"/>
  <c r="Y345" i="11"/>
  <c r="W345" i="11"/>
  <c r="U345" i="11"/>
  <c r="S345" i="11"/>
  <c r="Q345" i="11"/>
  <c r="O345" i="11"/>
  <c r="M345" i="11"/>
  <c r="K345" i="11"/>
  <c r="Y344" i="11"/>
  <c r="W344" i="11"/>
  <c r="U344" i="11"/>
  <c r="S344" i="11"/>
  <c r="Q344" i="11"/>
  <c r="O344" i="11"/>
  <c r="M344" i="11"/>
  <c r="K344" i="11"/>
  <c r="Y343" i="11"/>
  <c r="W343" i="11"/>
  <c r="U343" i="11"/>
  <c r="S343" i="11"/>
  <c r="Q343" i="11"/>
  <c r="O343" i="11"/>
  <c r="M343" i="11"/>
  <c r="K343" i="11"/>
  <c r="Y342" i="11"/>
  <c r="W342" i="11"/>
  <c r="U342" i="11"/>
  <c r="S342" i="11"/>
  <c r="Q342" i="11"/>
  <c r="O342" i="11"/>
  <c r="M342" i="11"/>
  <c r="K342" i="11"/>
  <c r="Y341" i="11"/>
  <c r="W341" i="11"/>
  <c r="U341" i="11"/>
  <c r="S341" i="11"/>
  <c r="Q341" i="11"/>
  <c r="O341" i="11"/>
  <c r="M341" i="11"/>
  <c r="K341" i="11"/>
  <c r="Y340" i="11"/>
  <c r="W340" i="11"/>
  <c r="U340" i="11"/>
  <c r="S340" i="11"/>
  <c r="Q340" i="11"/>
  <c r="O340" i="11"/>
  <c r="M340" i="11"/>
  <c r="K340" i="11"/>
  <c r="Y339" i="11"/>
  <c r="W339" i="11"/>
  <c r="U339" i="11"/>
  <c r="S339" i="11"/>
  <c r="Q339" i="11"/>
  <c r="O339" i="11"/>
  <c r="M339" i="11"/>
  <c r="K339" i="11"/>
  <c r="Y338" i="11"/>
  <c r="W338" i="11"/>
  <c r="U338" i="11"/>
  <c r="S338" i="11"/>
  <c r="Q338" i="11"/>
  <c r="O338" i="11"/>
  <c r="M338" i="11"/>
  <c r="K338" i="11"/>
  <c r="Y337" i="11"/>
  <c r="W337" i="11"/>
  <c r="U337" i="11"/>
  <c r="S337" i="11"/>
  <c r="Q337" i="11"/>
  <c r="O337" i="11"/>
  <c r="M337" i="11"/>
  <c r="K337" i="11"/>
  <c r="Y336" i="11"/>
  <c r="W336" i="11"/>
  <c r="U336" i="11"/>
  <c r="S336" i="11"/>
  <c r="Q336" i="11"/>
  <c r="O336" i="11"/>
  <c r="M336" i="11"/>
  <c r="K336" i="11"/>
  <c r="Y335" i="11"/>
  <c r="W335" i="11"/>
  <c r="U335" i="11"/>
  <c r="S335" i="11"/>
  <c r="Q335" i="11"/>
  <c r="O335" i="11"/>
  <c r="M335" i="11"/>
  <c r="K335" i="11"/>
  <c r="Y334" i="11"/>
  <c r="W334" i="11"/>
  <c r="U334" i="11"/>
  <c r="S334" i="11"/>
  <c r="Q334" i="11"/>
  <c r="O334" i="11"/>
  <c r="M334" i="11"/>
  <c r="K334" i="11"/>
  <c r="Y333" i="11"/>
  <c r="W333" i="11"/>
  <c r="U333" i="11"/>
  <c r="S333" i="11"/>
  <c r="Q333" i="11"/>
  <c r="O333" i="11"/>
  <c r="M333" i="11"/>
  <c r="K333" i="11"/>
  <c r="Y332" i="11"/>
  <c r="W332" i="11"/>
  <c r="U332" i="11"/>
  <c r="S332" i="11"/>
  <c r="Q332" i="11"/>
  <c r="O332" i="11"/>
  <c r="M332" i="11"/>
  <c r="K332" i="11"/>
  <c r="Y331" i="11"/>
  <c r="W331" i="11"/>
  <c r="U331" i="11"/>
  <c r="S331" i="11"/>
  <c r="Q331" i="11"/>
  <c r="O331" i="11"/>
  <c r="M331" i="11"/>
  <c r="K331" i="11"/>
  <c r="Y330" i="11"/>
  <c r="W330" i="11"/>
  <c r="U330" i="11"/>
  <c r="S330" i="11"/>
  <c r="Q330" i="11"/>
  <c r="O330" i="11"/>
  <c r="M330" i="11"/>
  <c r="K330" i="11"/>
  <c r="Y329" i="11"/>
  <c r="W329" i="11"/>
  <c r="U329" i="11"/>
  <c r="S329" i="11"/>
  <c r="Q329" i="11"/>
  <c r="O329" i="11"/>
  <c r="M329" i="11"/>
  <c r="K329" i="11"/>
  <c r="Y328" i="11"/>
  <c r="W328" i="11"/>
  <c r="U328" i="11"/>
  <c r="S328" i="11"/>
  <c r="Q328" i="11"/>
  <c r="O328" i="11"/>
  <c r="M328" i="11"/>
  <c r="K328" i="11"/>
  <c r="Y327" i="11"/>
  <c r="W327" i="11"/>
  <c r="U327" i="11"/>
  <c r="S327" i="11"/>
  <c r="Q327" i="11"/>
  <c r="O327" i="11"/>
  <c r="M327" i="11"/>
  <c r="K327" i="11"/>
  <c r="Y326" i="11"/>
  <c r="W326" i="11"/>
  <c r="U326" i="11"/>
  <c r="S326" i="11"/>
  <c r="Q326" i="11"/>
  <c r="O326" i="11"/>
  <c r="M326" i="11"/>
  <c r="K326" i="11"/>
  <c r="Y325" i="11"/>
  <c r="W325" i="11"/>
  <c r="U325" i="11"/>
  <c r="S325" i="11"/>
  <c r="Q325" i="11"/>
  <c r="O325" i="11"/>
  <c r="M325" i="11"/>
  <c r="K325" i="11"/>
  <c r="Y324" i="11"/>
  <c r="W324" i="11"/>
  <c r="U324" i="11"/>
  <c r="S324" i="11"/>
  <c r="Q324" i="11"/>
  <c r="O324" i="11"/>
  <c r="M324" i="11"/>
  <c r="K324" i="11"/>
  <c r="Y323" i="11"/>
  <c r="W323" i="11"/>
  <c r="U323" i="11"/>
  <c r="S323" i="11"/>
  <c r="Q323" i="11"/>
  <c r="O323" i="11"/>
  <c r="M323" i="11"/>
  <c r="K323" i="11"/>
  <c r="Y322" i="11"/>
  <c r="W322" i="11"/>
  <c r="U322" i="11"/>
  <c r="S322" i="11"/>
  <c r="Q322" i="11"/>
  <c r="O322" i="11"/>
  <c r="M322" i="11"/>
  <c r="K322" i="11"/>
  <c r="Y321" i="11"/>
  <c r="W321" i="11"/>
  <c r="U321" i="11"/>
  <c r="S321" i="11"/>
  <c r="Q321" i="11"/>
  <c r="O321" i="11"/>
  <c r="M321" i="11"/>
  <c r="K321" i="11"/>
  <c r="Y320" i="11"/>
  <c r="W320" i="11"/>
  <c r="U320" i="11"/>
  <c r="S320" i="11"/>
  <c r="Q320" i="11"/>
  <c r="O320" i="11"/>
  <c r="M320" i="11"/>
  <c r="K320" i="11"/>
  <c r="Y319" i="11"/>
  <c r="W319" i="11"/>
  <c r="U319" i="11"/>
  <c r="S319" i="11"/>
  <c r="Q319" i="11"/>
  <c r="O319" i="11"/>
  <c r="M319" i="11"/>
  <c r="K319" i="11"/>
  <c r="Y318" i="11"/>
  <c r="W318" i="11"/>
  <c r="U318" i="11"/>
  <c r="S318" i="11"/>
  <c r="Q318" i="11"/>
  <c r="O318" i="11"/>
  <c r="M318" i="11"/>
  <c r="K318" i="11"/>
  <c r="Y317" i="11"/>
  <c r="W317" i="11"/>
  <c r="U317" i="11"/>
  <c r="S317" i="11"/>
  <c r="Q317" i="11"/>
  <c r="O317" i="11"/>
  <c r="M317" i="11"/>
  <c r="K317" i="11"/>
  <c r="Y316" i="11"/>
  <c r="W316" i="11"/>
  <c r="U316" i="11"/>
  <c r="S316" i="11"/>
  <c r="Q316" i="11"/>
  <c r="O316" i="11"/>
  <c r="M316" i="11"/>
  <c r="K316" i="11"/>
  <c r="Y315" i="11"/>
  <c r="W315" i="11"/>
  <c r="U315" i="11"/>
  <c r="S315" i="11"/>
  <c r="Q315" i="11"/>
  <c r="O315" i="11"/>
  <c r="M315" i="11"/>
  <c r="K315" i="11"/>
  <c r="Y314" i="11"/>
  <c r="W314" i="11"/>
  <c r="U314" i="11"/>
  <c r="S314" i="11"/>
  <c r="Q314" i="11"/>
  <c r="O314" i="11"/>
  <c r="M314" i="11"/>
  <c r="K314" i="11"/>
  <c r="Y313" i="11"/>
  <c r="W313" i="11"/>
  <c r="U313" i="11"/>
  <c r="S313" i="11"/>
  <c r="Q313" i="11"/>
  <c r="O313" i="11"/>
  <c r="M313" i="11"/>
  <c r="K313" i="11"/>
  <c r="Y312" i="11"/>
  <c r="W312" i="11"/>
  <c r="U312" i="11"/>
  <c r="S312" i="11"/>
  <c r="Q312" i="11"/>
  <c r="O312" i="11"/>
  <c r="M312" i="11"/>
  <c r="K312" i="11"/>
  <c r="Y311" i="11"/>
  <c r="W311" i="11"/>
  <c r="U311" i="11"/>
  <c r="S311" i="11"/>
  <c r="Q311" i="11"/>
  <c r="O311" i="11"/>
  <c r="M311" i="11"/>
  <c r="K311" i="11"/>
  <c r="Y310" i="11"/>
  <c r="W310" i="11"/>
  <c r="U310" i="11"/>
  <c r="S310" i="11"/>
  <c r="Q310" i="11"/>
  <c r="O310" i="11"/>
  <c r="M310" i="11"/>
  <c r="K310" i="11"/>
  <c r="Y309" i="11"/>
  <c r="W309" i="11"/>
  <c r="U309" i="11"/>
  <c r="S309" i="11"/>
  <c r="Q309" i="11"/>
  <c r="O309" i="11"/>
  <c r="M309" i="11"/>
  <c r="K309" i="11"/>
  <c r="Y308" i="11"/>
  <c r="W308" i="11"/>
  <c r="U308" i="11"/>
  <c r="S308" i="11"/>
  <c r="Q308" i="11"/>
  <c r="O308" i="11"/>
  <c r="M308" i="11"/>
  <c r="K308" i="11"/>
  <c r="Y307" i="11"/>
  <c r="W307" i="11"/>
  <c r="U307" i="11"/>
  <c r="S307" i="11"/>
  <c r="Q307" i="11"/>
  <c r="O307" i="11"/>
  <c r="M307" i="11"/>
  <c r="K307" i="11"/>
  <c r="Y306" i="11"/>
  <c r="W306" i="11"/>
  <c r="U306" i="11"/>
  <c r="S306" i="11"/>
  <c r="Q306" i="11"/>
  <c r="O306" i="11"/>
  <c r="M306" i="11"/>
  <c r="K306" i="11"/>
  <c r="Y305" i="11"/>
  <c r="W305" i="11"/>
  <c r="U305" i="11"/>
  <c r="S305" i="11"/>
  <c r="Q305" i="11"/>
  <c r="O305" i="11"/>
  <c r="M305" i="11"/>
  <c r="K305" i="11"/>
  <c r="Y304" i="11"/>
  <c r="W304" i="11"/>
  <c r="U304" i="11"/>
  <c r="S304" i="11"/>
  <c r="Q304" i="11"/>
  <c r="O304" i="11"/>
  <c r="M304" i="11"/>
  <c r="K304" i="11"/>
  <c r="Y303" i="11"/>
  <c r="W303" i="11"/>
  <c r="U303" i="11"/>
  <c r="S303" i="11"/>
  <c r="Q303" i="11"/>
  <c r="O303" i="11"/>
  <c r="M303" i="11"/>
  <c r="K303" i="11"/>
  <c r="Y302" i="11"/>
  <c r="W302" i="11"/>
  <c r="U302" i="11"/>
  <c r="S302" i="11"/>
  <c r="Q302" i="11"/>
  <c r="O302" i="11"/>
  <c r="M302" i="11"/>
  <c r="K302" i="11"/>
  <c r="Y301" i="11"/>
  <c r="W301" i="11"/>
  <c r="U301" i="11"/>
  <c r="S301" i="11"/>
  <c r="Q301" i="11"/>
  <c r="O301" i="11"/>
  <c r="M301" i="11"/>
  <c r="K301" i="11"/>
  <c r="Y300" i="11"/>
  <c r="W300" i="11"/>
  <c r="U300" i="11"/>
  <c r="S300" i="11"/>
  <c r="Q300" i="11"/>
  <c r="O300" i="11"/>
  <c r="M300" i="11"/>
  <c r="K300" i="11"/>
  <c r="Y299" i="11"/>
  <c r="W299" i="11"/>
  <c r="U299" i="11"/>
  <c r="S299" i="11"/>
  <c r="Q299" i="11"/>
  <c r="O299" i="11"/>
  <c r="M299" i="11"/>
  <c r="K299" i="11"/>
  <c r="Y298" i="11"/>
  <c r="W298" i="11"/>
  <c r="U298" i="11"/>
  <c r="S298" i="11"/>
  <c r="Q298" i="11"/>
  <c r="O298" i="11"/>
  <c r="M298" i="11"/>
  <c r="K298" i="11"/>
  <c r="Y297" i="11"/>
  <c r="W297" i="11"/>
  <c r="U297" i="11"/>
  <c r="S297" i="11"/>
  <c r="Q297" i="11"/>
  <c r="O297" i="11"/>
  <c r="M297" i="11"/>
  <c r="K297" i="11"/>
  <c r="Y296" i="11"/>
  <c r="W296" i="11"/>
  <c r="U296" i="11"/>
  <c r="S296" i="11"/>
  <c r="Q296" i="11"/>
  <c r="O296" i="11"/>
  <c r="M296" i="11"/>
  <c r="K296" i="11"/>
  <c r="Y295" i="11"/>
  <c r="W295" i="11"/>
  <c r="U295" i="11"/>
  <c r="S295" i="11"/>
  <c r="Q295" i="11"/>
  <c r="O295" i="11"/>
  <c r="M295" i="11"/>
  <c r="K295" i="11"/>
  <c r="Y294" i="11"/>
  <c r="W294" i="11"/>
  <c r="U294" i="11"/>
  <c r="S294" i="11"/>
  <c r="Q294" i="11"/>
  <c r="O294" i="11"/>
  <c r="M294" i="11"/>
  <c r="K294" i="11"/>
  <c r="Y293" i="11"/>
  <c r="W293" i="11"/>
  <c r="U293" i="11"/>
  <c r="S293" i="11"/>
  <c r="Q293" i="11"/>
  <c r="O293" i="11"/>
  <c r="M293" i="11"/>
  <c r="K293" i="11"/>
  <c r="Y292" i="11"/>
  <c r="W292" i="11"/>
  <c r="U292" i="11"/>
  <c r="S292" i="11"/>
  <c r="Q292" i="11"/>
  <c r="O292" i="11"/>
  <c r="M292" i="11"/>
  <c r="K292" i="11"/>
  <c r="Y291" i="11"/>
  <c r="W291" i="11"/>
  <c r="U291" i="11"/>
  <c r="S291" i="11"/>
  <c r="Q291" i="11"/>
  <c r="O291" i="11"/>
  <c r="M291" i="11"/>
  <c r="K291" i="11"/>
  <c r="Y290" i="11"/>
  <c r="W290" i="11"/>
  <c r="U290" i="11"/>
  <c r="S290" i="11"/>
  <c r="Q290" i="11"/>
  <c r="O290" i="11"/>
  <c r="M290" i="11"/>
  <c r="K290" i="11"/>
  <c r="Y289" i="11"/>
  <c r="W289" i="11"/>
  <c r="U289" i="11"/>
  <c r="S289" i="11"/>
  <c r="Q289" i="11"/>
  <c r="O289" i="11"/>
  <c r="M289" i="11"/>
  <c r="K289" i="11"/>
  <c r="Y288" i="11"/>
  <c r="W288" i="11"/>
  <c r="U288" i="11"/>
  <c r="S288" i="11"/>
  <c r="Q288" i="11"/>
  <c r="O288" i="11"/>
  <c r="M288" i="11"/>
  <c r="K288" i="11"/>
  <c r="Y287" i="11"/>
  <c r="W287" i="11"/>
  <c r="U287" i="11"/>
  <c r="S287" i="11"/>
  <c r="Q287" i="11"/>
  <c r="O287" i="11"/>
  <c r="M287" i="11"/>
  <c r="K287" i="11"/>
  <c r="Y286" i="11"/>
  <c r="W286" i="11"/>
  <c r="U286" i="11"/>
  <c r="S286" i="11"/>
  <c r="Q286" i="11"/>
  <c r="O286" i="11"/>
  <c r="M286" i="11"/>
  <c r="K286" i="11"/>
  <c r="Y285" i="11"/>
  <c r="W285" i="11"/>
  <c r="U285" i="11"/>
  <c r="S285" i="11"/>
  <c r="Q285" i="11"/>
  <c r="O285" i="11"/>
  <c r="M285" i="11"/>
  <c r="K285" i="11"/>
  <c r="Y284" i="11"/>
  <c r="W284" i="11"/>
  <c r="U284" i="11"/>
  <c r="S284" i="11"/>
  <c r="Q284" i="11"/>
  <c r="O284" i="11"/>
  <c r="M284" i="11"/>
  <c r="K284" i="11"/>
  <c r="Y283" i="11"/>
  <c r="W283" i="11"/>
  <c r="U283" i="11"/>
  <c r="S283" i="11"/>
  <c r="Q283" i="11"/>
  <c r="O283" i="11"/>
  <c r="M283" i="11"/>
  <c r="K283" i="11"/>
  <c r="Y282" i="11"/>
  <c r="W282" i="11"/>
  <c r="U282" i="11"/>
  <c r="S282" i="11"/>
  <c r="Q282" i="11"/>
  <c r="O282" i="11"/>
  <c r="M282" i="11"/>
  <c r="K282" i="11"/>
  <c r="Y281" i="11"/>
  <c r="W281" i="11"/>
  <c r="U281" i="11"/>
  <c r="S281" i="11"/>
  <c r="Q281" i="11"/>
  <c r="O281" i="11"/>
  <c r="M281" i="11"/>
  <c r="K281" i="11"/>
  <c r="Y280" i="11"/>
  <c r="W280" i="11"/>
  <c r="U280" i="11"/>
  <c r="S280" i="11"/>
  <c r="Q280" i="11"/>
  <c r="O280" i="11"/>
  <c r="M280" i="11"/>
  <c r="K280" i="11"/>
  <c r="Y279" i="11"/>
  <c r="W279" i="11"/>
  <c r="U279" i="11"/>
  <c r="S279" i="11"/>
  <c r="Q279" i="11"/>
  <c r="O279" i="11"/>
  <c r="M279" i="11"/>
  <c r="K279" i="11"/>
  <c r="Y278" i="11"/>
  <c r="W278" i="11"/>
  <c r="U278" i="11"/>
  <c r="S278" i="11"/>
  <c r="Q278" i="11"/>
  <c r="O278" i="11"/>
  <c r="M278" i="11"/>
  <c r="K278" i="11"/>
  <c r="Y277" i="11"/>
  <c r="W277" i="11"/>
  <c r="U277" i="11"/>
  <c r="S277" i="11"/>
  <c r="Q277" i="11"/>
  <c r="O277" i="11"/>
  <c r="M277" i="11"/>
  <c r="K277" i="11"/>
  <c r="Y276" i="11"/>
  <c r="W276" i="11"/>
  <c r="U276" i="11"/>
  <c r="S276" i="11"/>
  <c r="Q276" i="11"/>
  <c r="O276" i="11"/>
  <c r="M276" i="11"/>
  <c r="K276" i="11"/>
  <c r="Y275" i="11"/>
  <c r="W275" i="11"/>
  <c r="U275" i="11"/>
  <c r="S275" i="11"/>
  <c r="Q275" i="11"/>
  <c r="O275" i="11"/>
  <c r="M275" i="11"/>
  <c r="K275" i="11"/>
  <c r="Y274" i="11"/>
  <c r="W274" i="11"/>
  <c r="U274" i="11"/>
  <c r="S274" i="11"/>
  <c r="Q274" i="11"/>
  <c r="O274" i="11"/>
  <c r="M274" i="11"/>
  <c r="K274" i="11"/>
  <c r="Y273" i="11"/>
  <c r="W273" i="11"/>
  <c r="U273" i="11"/>
  <c r="S273" i="11"/>
  <c r="Q273" i="11"/>
  <c r="O273" i="11"/>
  <c r="M273" i="11"/>
  <c r="K273" i="11"/>
  <c r="Y272" i="11"/>
  <c r="W272" i="11"/>
  <c r="U272" i="11"/>
  <c r="S272" i="11"/>
  <c r="Q272" i="11"/>
  <c r="O272" i="11"/>
  <c r="M272" i="11"/>
  <c r="K272" i="11"/>
  <c r="Y271" i="11"/>
  <c r="W271" i="11"/>
  <c r="U271" i="11"/>
  <c r="S271" i="11"/>
  <c r="Q271" i="11"/>
  <c r="O271" i="11"/>
  <c r="M271" i="11"/>
  <c r="K271" i="11"/>
  <c r="Y270" i="11"/>
  <c r="W270" i="11"/>
  <c r="U270" i="11"/>
  <c r="S270" i="11"/>
  <c r="Q270" i="11"/>
  <c r="O270" i="11"/>
  <c r="M270" i="11"/>
  <c r="K270" i="11"/>
  <c r="Y269" i="11"/>
  <c r="W269" i="11"/>
  <c r="U269" i="11"/>
  <c r="S269" i="11"/>
  <c r="Q269" i="11"/>
  <c r="O269" i="11"/>
  <c r="M269" i="11"/>
  <c r="K269" i="11"/>
  <c r="Y268" i="11"/>
  <c r="W268" i="11"/>
  <c r="U268" i="11"/>
  <c r="S268" i="11"/>
  <c r="Q268" i="11"/>
  <c r="O268" i="11"/>
  <c r="M268" i="11"/>
  <c r="K268" i="11"/>
  <c r="Y267" i="11"/>
  <c r="W267" i="11"/>
  <c r="U267" i="11"/>
  <c r="S267" i="11"/>
  <c r="Q267" i="11"/>
  <c r="O267" i="11"/>
  <c r="M267" i="11"/>
  <c r="K267" i="11"/>
  <c r="Y266" i="11"/>
  <c r="W266" i="11"/>
  <c r="U266" i="11"/>
  <c r="S266" i="11"/>
  <c r="Q266" i="11"/>
  <c r="O266" i="11"/>
  <c r="M266" i="11"/>
  <c r="K266" i="11"/>
  <c r="Y265" i="11"/>
  <c r="W265" i="11"/>
  <c r="U265" i="11"/>
  <c r="S265" i="11"/>
  <c r="Q265" i="11"/>
  <c r="O265" i="11"/>
  <c r="M265" i="11"/>
  <c r="K265" i="11"/>
  <c r="Y264" i="11"/>
  <c r="W264" i="11"/>
  <c r="U264" i="11"/>
  <c r="S264" i="11"/>
  <c r="Q264" i="11"/>
  <c r="O264" i="11"/>
  <c r="M264" i="11"/>
  <c r="K264" i="11"/>
  <c r="Y263" i="11"/>
  <c r="W263" i="11"/>
  <c r="U263" i="11"/>
  <c r="S263" i="11"/>
  <c r="Q263" i="11"/>
  <c r="O263" i="11"/>
  <c r="M263" i="11"/>
  <c r="K263" i="11"/>
  <c r="Y262" i="11"/>
  <c r="W262" i="11"/>
  <c r="U262" i="11"/>
  <c r="S262" i="11"/>
  <c r="Q262" i="11"/>
  <c r="O262" i="11"/>
  <c r="M262" i="11"/>
  <c r="K262" i="11"/>
  <c r="Y261" i="11"/>
  <c r="W261" i="11"/>
  <c r="U261" i="11"/>
  <c r="S261" i="11"/>
  <c r="Q261" i="11"/>
  <c r="O261" i="11"/>
  <c r="M261" i="11"/>
  <c r="K261" i="11"/>
  <c r="Y260" i="11"/>
  <c r="W260" i="11"/>
  <c r="U260" i="11"/>
  <c r="S260" i="11"/>
  <c r="Q260" i="11"/>
  <c r="O260" i="11"/>
  <c r="M260" i="11"/>
  <c r="K260" i="11"/>
  <c r="Y259" i="11"/>
  <c r="W259" i="11"/>
  <c r="U259" i="11"/>
  <c r="S259" i="11"/>
  <c r="Q259" i="11"/>
  <c r="O259" i="11"/>
  <c r="M259" i="11"/>
  <c r="K259" i="11"/>
  <c r="Y258" i="11"/>
  <c r="W258" i="11"/>
  <c r="U258" i="11"/>
  <c r="S258" i="11"/>
  <c r="Q258" i="11"/>
  <c r="O258" i="11"/>
  <c r="M258" i="11"/>
  <c r="K258" i="11"/>
  <c r="Y257" i="11"/>
  <c r="W257" i="11"/>
  <c r="U257" i="11"/>
  <c r="S257" i="11"/>
  <c r="Q257" i="11"/>
  <c r="O257" i="11"/>
  <c r="M257" i="11"/>
  <c r="K257" i="11"/>
  <c r="Y256" i="11"/>
  <c r="W256" i="11"/>
  <c r="U256" i="11"/>
  <c r="S256" i="11"/>
  <c r="Q256" i="11"/>
  <c r="O256" i="11"/>
  <c r="M256" i="11"/>
  <c r="K256" i="11"/>
  <c r="Y255" i="11"/>
  <c r="W255" i="11"/>
  <c r="U255" i="11"/>
  <c r="S255" i="11"/>
  <c r="Q255" i="11"/>
  <c r="O255" i="11"/>
  <c r="M255" i="11"/>
  <c r="K255" i="11"/>
  <c r="Y254" i="11"/>
  <c r="W254" i="11"/>
  <c r="U254" i="11"/>
  <c r="S254" i="11"/>
  <c r="Q254" i="11"/>
  <c r="O254" i="11"/>
  <c r="M254" i="11"/>
  <c r="K254" i="11"/>
  <c r="Y253" i="11"/>
  <c r="W253" i="11"/>
  <c r="U253" i="11"/>
  <c r="S253" i="11"/>
  <c r="Q253" i="11"/>
  <c r="O253" i="11"/>
  <c r="M253" i="11"/>
  <c r="K253" i="11"/>
  <c r="Y252" i="11"/>
  <c r="W252" i="11"/>
  <c r="U252" i="11"/>
  <c r="S252" i="11"/>
  <c r="Q252" i="11"/>
  <c r="O252" i="11"/>
  <c r="M252" i="11"/>
  <c r="K252" i="11"/>
  <c r="Y251" i="11"/>
  <c r="W251" i="11"/>
  <c r="U251" i="11"/>
  <c r="S251" i="11"/>
  <c r="Q251" i="11"/>
  <c r="O251" i="11"/>
  <c r="M251" i="11"/>
  <c r="K251" i="11"/>
  <c r="Y250" i="11"/>
  <c r="W250" i="11"/>
  <c r="U250" i="11"/>
  <c r="S250" i="11"/>
  <c r="Q250" i="11"/>
  <c r="O250" i="11"/>
  <c r="M250" i="11"/>
  <c r="K250" i="11"/>
  <c r="Y249" i="11"/>
  <c r="W249" i="11"/>
  <c r="U249" i="11"/>
  <c r="S249" i="11"/>
  <c r="Q249" i="11"/>
  <c r="O249" i="11"/>
  <c r="M249" i="11"/>
  <c r="K249" i="11"/>
  <c r="Y248" i="11"/>
  <c r="W248" i="11"/>
  <c r="U248" i="11"/>
  <c r="S248" i="11"/>
  <c r="Q248" i="11"/>
  <c r="O248" i="11"/>
  <c r="M248" i="11"/>
  <c r="K248" i="11"/>
  <c r="Y247" i="11"/>
  <c r="W247" i="11"/>
  <c r="U247" i="11"/>
  <c r="S247" i="11"/>
  <c r="Q247" i="11"/>
  <c r="O247" i="11"/>
  <c r="M247" i="11"/>
  <c r="K247" i="11"/>
  <c r="Y246" i="11"/>
  <c r="W246" i="11"/>
  <c r="U246" i="11"/>
  <c r="S246" i="11"/>
  <c r="Q246" i="11"/>
  <c r="O246" i="11"/>
  <c r="M246" i="11"/>
  <c r="K246" i="11"/>
  <c r="Y245" i="11"/>
  <c r="W245" i="11"/>
  <c r="U245" i="11"/>
  <c r="S245" i="11"/>
  <c r="Q245" i="11"/>
  <c r="O245" i="11"/>
  <c r="M245" i="11"/>
  <c r="K245" i="11"/>
  <c r="Y244" i="11"/>
  <c r="W244" i="11"/>
  <c r="U244" i="11"/>
  <c r="S244" i="11"/>
  <c r="Q244" i="11"/>
  <c r="O244" i="11"/>
  <c r="M244" i="11"/>
  <c r="K244" i="11"/>
  <c r="Y243" i="11"/>
  <c r="W243" i="11"/>
  <c r="U243" i="11"/>
  <c r="S243" i="11"/>
  <c r="Q243" i="11"/>
  <c r="O243" i="11"/>
  <c r="M243" i="11"/>
  <c r="K243" i="11"/>
  <c r="Y242" i="11"/>
  <c r="W242" i="11"/>
  <c r="U242" i="11"/>
  <c r="S242" i="11"/>
  <c r="Q242" i="11"/>
  <c r="O242" i="11"/>
  <c r="M242" i="11"/>
  <c r="K242" i="11"/>
  <c r="Y241" i="11"/>
  <c r="W241" i="11"/>
  <c r="U241" i="11"/>
  <c r="S241" i="11"/>
  <c r="Q241" i="11"/>
  <c r="O241" i="11"/>
  <c r="M241" i="11"/>
  <c r="K241" i="11"/>
  <c r="Y240" i="11"/>
  <c r="W240" i="11"/>
  <c r="U240" i="11"/>
  <c r="S240" i="11"/>
  <c r="Q240" i="11"/>
  <c r="O240" i="11"/>
  <c r="M240" i="11"/>
  <c r="K240" i="11"/>
  <c r="Y239" i="11"/>
  <c r="W239" i="11"/>
  <c r="U239" i="11"/>
  <c r="S239" i="11"/>
  <c r="Q239" i="11"/>
  <c r="O239" i="11"/>
  <c r="M239" i="11"/>
  <c r="K239" i="11"/>
  <c r="Y238" i="11"/>
  <c r="W238" i="11"/>
  <c r="U238" i="11"/>
  <c r="S238" i="11"/>
  <c r="Q238" i="11"/>
  <c r="O238" i="11"/>
  <c r="M238" i="11"/>
  <c r="K238" i="11"/>
  <c r="Y237" i="11"/>
  <c r="W237" i="11"/>
  <c r="U237" i="11"/>
  <c r="S237" i="11"/>
  <c r="Q237" i="11"/>
  <c r="O237" i="11"/>
  <c r="M237" i="11"/>
  <c r="K237" i="11"/>
  <c r="Y236" i="11"/>
  <c r="W236" i="11"/>
  <c r="U236" i="11"/>
  <c r="S236" i="11"/>
  <c r="Q236" i="11"/>
  <c r="O236" i="11"/>
  <c r="M236" i="11"/>
  <c r="K236" i="11"/>
  <c r="Y235" i="11"/>
  <c r="W235" i="11"/>
  <c r="U235" i="11"/>
  <c r="S235" i="11"/>
  <c r="Q235" i="11"/>
  <c r="O235" i="11"/>
  <c r="M235" i="11"/>
  <c r="K235" i="11"/>
  <c r="Y234" i="11"/>
  <c r="W234" i="11"/>
  <c r="U234" i="11"/>
  <c r="S234" i="11"/>
  <c r="Q234" i="11"/>
  <c r="O234" i="11"/>
  <c r="M234" i="11"/>
  <c r="K234" i="11"/>
  <c r="Y233" i="11"/>
  <c r="W233" i="11"/>
  <c r="U233" i="11"/>
  <c r="S233" i="11"/>
  <c r="Q233" i="11"/>
  <c r="O233" i="11"/>
  <c r="M233" i="11"/>
  <c r="K233" i="11"/>
  <c r="Y232" i="11"/>
  <c r="W232" i="11"/>
  <c r="U232" i="11"/>
  <c r="S232" i="11"/>
  <c r="Q232" i="11"/>
  <c r="O232" i="11"/>
  <c r="M232" i="11"/>
  <c r="K232" i="11"/>
  <c r="Y231" i="11"/>
  <c r="W231" i="11"/>
  <c r="U231" i="11"/>
  <c r="S231" i="11"/>
  <c r="Q231" i="11"/>
  <c r="O231" i="11"/>
  <c r="M231" i="11"/>
  <c r="K231" i="11"/>
  <c r="Y230" i="11"/>
  <c r="W230" i="11"/>
  <c r="U230" i="11"/>
  <c r="S230" i="11"/>
  <c r="Q230" i="11"/>
  <c r="O230" i="11"/>
  <c r="M230" i="11"/>
  <c r="K230" i="11"/>
  <c r="Y229" i="11"/>
  <c r="W229" i="11"/>
  <c r="U229" i="11"/>
  <c r="S229" i="11"/>
  <c r="Q229" i="11"/>
  <c r="O229" i="11"/>
  <c r="M229" i="11"/>
  <c r="K229" i="11"/>
  <c r="Y228" i="11"/>
  <c r="W228" i="11"/>
  <c r="U228" i="11"/>
  <c r="S228" i="11"/>
  <c r="Q228" i="11"/>
  <c r="O228" i="11"/>
  <c r="M228" i="11"/>
  <c r="K228" i="11"/>
  <c r="Y227" i="11"/>
  <c r="W227" i="11"/>
  <c r="U227" i="11"/>
  <c r="S227" i="11"/>
  <c r="Q227" i="11"/>
  <c r="O227" i="11"/>
  <c r="M227" i="11"/>
  <c r="K227" i="11"/>
  <c r="Y226" i="11"/>
  <c r="W226" i="11"/>
  <c r="U226" i="11"/>
  <c r="S226" i="11"/>
  <c r="Q226" i="11"/>
  <c r="O226" i="11"/>
  <c r="M226" i="11"/>
  <c r="K226" i="11"/>
  <c r="Y225" i="11"/>
  <c r="W225" i="11"/>
  <c r="U225" i="11"/>
  <c r="S225" i="11"/>
  <c r="Q225" i="11"/>
  <c r="O225" i="11"/>
  <c r="M225" i="11"/>
  <c r="K225" i="11"/>
  <c r="Y224" i="11"/>
  <c r="W224" i="11"/>
  <c r="U224" i="11"/>
  <c r="S224" i="11"/>
  <c r="Q224" i="11"/>
  <c r="O224" i="11"/>
  <c r="M224" i="11"/>
  <c r="K224" i="11"/>
  <c r="Y223" i="11"/>
  <c r="W223" i="11"/>
  <c r="U223" i="11"/>
  <c r="S223" i="11"/>
  <c r="Q223" i="11"/>
  <c r="O223" i="11"/>
  <c r="M223" i="11"/>
  <c r="K223" i="11"/>
  <c r="Y222" i="11"/>
  <c r="W222" i="11"/>
  <c r="U222" i="11"/>
  <c r="S222" i="11"/>
  <c r="Q222" i="11"/>
  <c r="O222" i="11"/>
  <c r="M222" i="11"/>
  <c r="K222" i="11"/>
  <c r="Y221" i="11"/>
  <c r="W221" i="11"/>
  <c r="U221" i="11"/>
  <c r="S221" i="11"/>
  <c r="Q221" i="11"/>
  <c r="O221" i="11"/>
  <c r="M221" i="11"/>
  <c r="K221" i="11"/>
  <c r="Y220" i="11"/>
  <c r="W220" i="11"/>
  <c r="U220" i="11"/>
  <c r="S220" i="11"/>
  <c r="Q220" i="11"/>
  <c r="O220" i="11"/>
  <c r="M220" i="11"/>
  <c r="K220" i="11"/>
  <c r="Y219" i="11"/>
  <c r="W219" i="11"/>
  <c r="U219" i="11"/>
  <c r="S219" i="11"/>
  <c r="Q219" i="11"/>
  <c r="O219" i="11"/>
  <c r="M219" i="11"/>
  <c r="K219" i="11"/>
  <c r="Y218" i="11"/>
  <c r="W218" i="11"/>
  <c r="U218" i="11"/>
  <c r="S218" i="11"/>
  <c r="Q218" i="11"/>
  <c r="O218" i="11"/>
  <c r="M218" i="11"/>
  <c r="K218" i="11"/>
  <c r="Y217" i="11"/>
  <c r="W217" i="11"/>
  <c r="U217" i="11"/>
  <c r="S217" i="11"/>
  <c r="Q217" i="11"/>
  <c r="O217" i="11"/>
  <c r="M217" i="11"/>
  <c r="K217" i="11"/>
  <c r="Y216" i="11"/>
  <c r="W216" i="11"/>
  <c r="U216" i="11"/>
  <c r="S216" i="11"/>
  <c r="Q216" i="11"/>
  <c r="O216" i="11"/>
  <c r="M216" i="11"/>
  <c r="K216" i="11"/>
  <c r="Y215" i="11"/>
  <c r="W215" i="11"/>
  <c r="U215" i="11"/>
  <c r="S215" i="11"/>
  <c r="Q215" i="11"/>
  <c r="O215" i="11"/>
  <c r="M215" i="11"/>
  <c r="K215" i="11"/>
  <c r="Y214" i="11"/>
  <c r="W214" i="11"/>
  <c r="U214" i="11"/>
  <c r="S214" i="11"/>
  <c r="Q214" i="11"/>
  <c r="O214" i="11"/>
  <c r="M214" i="11"/>
  <c r="K214" i="11"/>
  <c r="Y213" i="11"/>
  <c r="W213" i="11"/>
  <c r="U213" i="11"/>
  <c r="S213" i="11"/>
  <c r="Q213" i="11"/>
  <c r="O213" i="11"/>
  <c r="M213" i="11"/>
  <c r="K213" i="11"/>
  <c r="Y212" i="11"/>
  <c r="W212" i="11"/>
  <c r="U212" i="11"/>
  <c r="S212" i="11"/>
  <c r="Q212" i="11"/>
  <c r="O212" i="11"/>
  <c r="M212" i="11"/>
  <c r="K212" i="11"/>
  <c r="Y211" i="11"/>
  <c r="W211" i="11"/>
  <c r="U211" i="11"/>
  <c r="S211" i="11"/>
  <c r="Q211" i="11"/>
  <c r="O211" i="11"/>
  <c r="M211" i="11"/>
  <c r="K211" i="11"/>
  <c r="Y210" i="11"/>
  <c r="W210" i="11"/>
  <c r="U210" i="11"/>
  <c r="S210" i="11"/>
  <c r="Q210" i="11"/>
  <c r="O210" i="11"/>
  <c r="M210" i="11"/>
  <c r="K210" i="11"/>
  <c r="Y209" i="11"/>
  <c r="W209" i="11"/>
  <c r="U209" i="11"/>
  <c r="S209" i="11"/>
  <c r="Q209" i="11"/>
  <c r="O209" i="11"/>
  <c r="M209" i="11"/>
  <c r="K209" i="11"/>
  <c r="Y208" i="11"/>
  <c r="W208" i="11"/>
  <c r="U208" i="11"/>
  <c r="S208" i="11"/>
  <c r="Q208" i="11"/>
  <c r="O208" i="11"/>
  <c r="M208" i="11"/>
  <c r="K208" i="11"/>
  <c r="Y207" i="11"/>
  <c r="W207" i="11"/>
  <c r="U207" i="11"/>
  <c r="S207" i="11"/>
  <c r="Q207" i="11"/>
  <c r="O207" i="11"/>
  <c r="M207" i="11"/>
  <c r="K207" i="11"/>
  <c r="Y206" i="11"/>
  <c r="W206" i="11"/>
  <c r="U206" i="11"/>
  <c r="S206" i="11"/>
  <c r="Q206" i="11"/>
  <c r="O206" i="11"/>
  <c r="M206" i="11"/>
  <c r="K206" i="11"/>
  <c r="Y205" i="11"/>
  <c r="W205" i="11"/>
  <c r="U205" i="11"/>
  <c r="S205" i="11"/>
  <c r="Q205" i="11"/>
  <c r="O205" i="11"/>
  <c r="M205" i="11"/>
  <c r="K205" i="11"/>
  <c r="Y204" i="11"/>
  <c r="W204" i="11"/>
  <c r="U204" i="11"/>
  <c r="S204" i="11"/>
  <c r="Q204" i="11"/>
  <c r="O204" i="11"/>
  <c r="M204" i="11"/>
  <c r="K204" i="11"/>
  <c r="Y203" i="11"/>
  <c r="W203" i="11"/>
  <c r="U203" i="11"/>
  <c r="S203" i="11"/>
  <c r="Q203" i="11"/>
  <c r="O203" i="11"/>
  <c r="M203" i="11"/>
  <c r="K203" i="11"/>
  <c r="Y202" i="11"/>
  <c r="W202" i="11"/>
  <c r="U202" i="11"/>
  <c r="S202" i="11"/>
  <c r="Q202" i="11"/>
  <c r="O202" i="11"/>
  <c r="M202" i="11"/>
  <c r="K202" i="11"/>
  <c r="Y201" i="11"/>
  <c r="W201" i="11"/>
  <c r="U201" i="11"/>
  <c r="S201" i="11"/>
  <c r="Q201" i="11"/>
  <c r="O201" i="11"/>
  <c r="M201" i="11"/>
  <c r="K201" i="11"/>
  <c r="Y200" i="11"/>
  <c r="W200" i="11"/>
  <c r="U200" i="11"/>
  <c r="S200" i="11"/>
  <c r="Q200" i="11"/>
  <c r="O200" i="11"/>
  <c r="M200" i="11"/>
  <c r="K200" i="11"/>
  <c r="Y199" i="11"/>
  <c r="W199" i="11"/>
  <c r="U199" i="11"/>
  <c r="S199" i="11"/>
  <c r="Q199" i="11"/>
  <c r="O199" i="11"/>
  <c r="M199" i="11"/>
  <c r="K199" i="11"/>
  <c r="Y198" i="11"/>
  <c r="W198" i="11"/>
  <c r="U198" i="11"/>
  <c r="S198" i="11"/>
  <c r="Q198" i="11"/>
  <c r="O198" i="11"/>
  <c r="M198" i="11"/>
  <c r="K198" i="11"/>
  <c r="Y197" i="11"/>
  <c r="W197" i="11"/>
  <c r="U197" i="11"/>
  <c r="S197" i="11"/>
  <c r="Q197" i="11"/>
  <c r="O197" i="11"/>
  <c r="M197" i="11"/>
  <c r="K197" i="11"/>
  <c r="Y196" i="11"/>
  <c r="W196" i="11"/>
  <c r="U196" i="11"/>
  <c r="S196" i="11"/>
  <c r="Q196" i="11"/>
  <c r="O196" i="11"/>
  <c r="M196" i="11"/>
  <c r="K196" i="11"/>
  <c r="Y195" i="11"/>
  <c r="W195" i="11"/>
  <c r="U195" i="11"/>
  <c r="S195" i="11"/>
  <c r="Q195" i="11"/>
  <c r="O195" i="11"/>
  <c r="M195" i="11"/>
  <c r="K195" i="11"/>
  <c r="Y194" i="11"/>
  <c r="W194" i="11"/>
  <c r="U194" i="11"/>
  <c r="S194" i="11"/>
  <c r="Q194" i="11"/>
  <c r="O194" i="11"/>
  <c r="M194" i="11"/>
  <c r="K194" i="11"/>
  <c r="Y193" i="11"/>
  <c r="W193" i="11"/>
  <c r="U193" i="11"/>
  <c r="S193" i="11"/>
  <c r="Q193" i="11"/>
  <c r="O193" i="11"/>
  <c r="M193" i="11"/>
  <c r="K193" i="11"/>
  <c r="Y192" i="11"/>
  <c r="W192" i="11"/>
  <c r="U192" i="11"/>
  <c r="S192" i="11"/>
  <c r="Q192" i="11"/>
  <c r="O192" i="11"/>
  <c r="M192" i="11"/>
  <c r="K192" i="11"/>
  <c r="Y191" i="11"/>
  <c r="W191" i="11"/>
  <c r="U191" i="11"/>
  <c r="S191" i="11"/>
  <c r="Q191" i="11"/>
  <c r="O191" i="11"/>
  <c r="M191" i="11"/>
  <c r="K191" i="11"/>
  <c r="Y190" i="11"/>
  <c r="W190" i="11"/>
  <c r="U190" i="11"/>
  <c r="S190" i="11"/>
  <c r="Q190" i="11"/>
  <c r="O190" i="11"/>
  <c r="M190" i="11"/>
  <c r="K190" i="11"/>
  <c r="Y189" i="11"/>
  <c r="W189" i="11"/>
  <c r="U189" i="11"/>
  <c r="S189" i="11"/>
  <c r="Q189" i="11"/>
  <c r="O189" i="11"/>
  <c r="M189" i="11"/>
  <c r="K189" i="11"/>
  <c r="Y188" i="11"/>
  <c r="W188" i="11"/>
  <c r="U188" i="11"/>
  <c r="S188" i="11"/>
  <c r="Q188" i="11"/>
  <c r="O188" i="11"/>
  <c r="M188" i="11"/>
  <c r="K188" i="11"/>
  <c r="Y187" i="11"/>
  <c r="W187" i="11"/>
  <c r="U187" i="11"/>
  <c r="S187" i="11"/>
  <c r="Q187" i="11"/>
  <c r="O187" i="11"/>
  <c r="M187" i="11"/>
  <c r="K187" i="11"/>
  <c r="Y186" i="11"/>
  <c r="W186" i="11"/>
  <c r="U186" i="11"/>
  <c r="S186" i="11"/>
  <c r="Q186" i="11"/>
  <c r="O186" i="11"/>
  <c r="M186" i="11"/>
  <c r="K186" i="11"/>
  <c r="Y185" i="11"/>
  <c r="W185" i="11"/>
  <c r="U185" i="11"/>
  <c r="S185" i="11"/>
  <c r="Q185" i="11"/>
  <c r="O185" i="11"/>
  <c r="M185" i="11"/>
  <c r="K185" i="11"/>
  <c r="Y184" i="11"/>
  <c r="W184" i="11"/>
  <c r="U184" i="11"/>
  <c r="S184" i="11"/>
  <c r="Q184" i="11"/>
  <c r="O184" i="11"/>
  <c r="M184" i="11"/>
  <c r="K184" i="11"/>
  <c r="Y183" i="11"/>
  <c r="W183" i="11"/>
  <c r="U183" i="11"/>
  <c r="S183" i="11"/>
  <c r="Q183" i="11"/>
  <c r="O183" i="11"/>
  <c r="M183" i="11"/>
  <c r="K183" i="11"/>
  <c r="Y182" i="11"/>
  <c r="W182" i="11"/>
  <c r="U182" i="11"/>
  <c r="S182" i="11"/>
  <c r="Q182" i="11"/>
  <c r="O182" i="11"/>
  <c r="M182" i="11"/>
  <c r="K182" i="11"/>
  <c r="Y181" i="11"/>
  <c r="W181" i="11"/>
  <c r="U181" i="11"/>
  <c r="S181" i="11"/>
  <c r="Q181" i="11"/>
  <c r="O181" i="11"/>
  <c r="M181" i="11"/>
  <c r="K181" i="11"/>
  <c r="Y180" i="11"/>
  <c r="W180" i="11"/>
  <c r="U180" i="11"/>
  <c r="S180" i="11"/>
  <c r="Q180" i="11"/>
  <c r="O180" i="11"/>
  <c r="M180" i="11"/>
  <c r="K180" i="11"/>
  <c r="Y179" i="11"/>
  <c r="W179" i="11"/>
  <c r="U179" i="11"/>
  <c r="S179" i="11"/>
  <c r="Q179" i="11"/>
  <c r="O179" i="11"/>
  <c r="M179" i="11"/>
  <c r="K179" i="11"/>
  <c r="Y178" i="11"/>
  <c r="W178" i="11"/>
  <c r="U178" i="11"/>
  <c r="S178" i="11"/>
  <c r="Q178" i="11"/>
  <c r="O178" i="11"/>
  <c r="M178" i="11"/>
  <c r="K178" i="11"/>
  <c r="Y177" i="11"/>
  <c r="W177" i="11"/>
  <c r="U177" i="11"/>
  <c r="S177" i="11"/>
  <c r="Q177" i="11"/>
  <c r="O177" i="11"/>
  <c r="M177" i="11"/>
  <c r="K177" i="11"/>
  <c r="Y176" i="11"/>
  <c r="W176" i="11"/>
  <c r="U176" i="11"/>
  <c r="S176" i="11"/>
  <c r="Q176" i="11"/>
  <c r="O176" i="11"/>
  <c r="M176" i="11"/>
  <c r="K176" i="11"/>
  <c r="Y175" i="11"/>
  <c r="W175" i="11"/>
  <c r="U175" i="11"/>
  <c r="S175" i="11"/>
  <c r="Q175" i="11"/>
  <c r="O175" i="11"/>
  <c r="M175" i="11"/>
  <c r="K175" i="11"/>
  <c r="Y174" i="11"/>
  <c r="W174" i="11"/>
  <c r="U174" i="11"/>
  <c r="S174" i="11"/>
  <c r="Q174" i="11"/>
  <c r="O174" i="11"/>
  <c r="M174" i="11"/>
  <c r="K174" i="11"/>
  <c r="Y173" i="11"/>
  <c r="W173" i="11"/>
  <c r="U173" i="11"/>
  <c r="S173" i="11"/>
  <c r="Q173" i="11"/>
  <c r="O173" i="11"/>
  <c r="M173" i="11"/>
  <c r="K173" i="11"/>
  <c r="Y172" i="11"/>
  <c r="W172" i="11"/>
  <c r="U172" i="11"/>
  <c r="S172" i="11"/>
  <c r="Q172" i="11"/>
  <c r="O172" i="11"/>
  <c r="M172" i="11"/>
  <c r="K172" i="11"/>
  <c r="Y171" i="11"/>
  <c r="W171" i="11"/>
  <c r="U171" i="11"/>
  <c r="S171" i="11"/>
  <c r="Q171" i="11"/>
  <c r="O171" i="11"/>
  <c r="M171" i="11"/>
  <c r="K171" i="11"/>
  <c r="Y170" i="11"/>
  <c r="W170" i="11"/>
  <c r="U170" i="11"/>
  <c r="S170" i="11"/>
  <c r="Q170" i="11"/>
  <c r="O170" i="11"/>
  <c r="M170" i="11"/>
  <c r="K170" i="11"/>
  <c r="Y169" i="11"/>
  <c r="W169" i="11"/>
  <c r="U169" i="11"/>
  <c r="S169" i="11"/>
  <c r="Q169" i="11"/>
  <c r="O169" i="11"/>
  <c r="M169" i="11"/>
  <c r="K169" i="11"/>
  <c r="Y168" i="11"/>
  <c r="W168" i="11"/>
  <c r="U168" i="11"/>
  <c r="S168" i="11"/>
  <c r="Q168" i="11"/>
  <c r="O168" i="11"/>
  <c r="M168" i="11"/>
  <c r="K168" i="11"/>
  <c r="Y167" i="11"/>
  <c r="W167" i="11"/>
  <c r="U167" i="11"/>
  <c r="S167" i="11"/>
  <c r="Q167" i="11"/>
  <c r="O167" i="11"/>
  <c r="M167" i="11"/>
  <c r="K167" i="11"/>
  <c r="Y166" i="11"/>
  <c r="W166" i="11"/>
  <c r="U166" i="11"/>
  <c r="S166" i="11"/>
  <c r="Q166" i="11"/>
  <c r="O166" i="11"/>
  <c r="M166" i="11"/>
  <c r="K166" i="11"/>
  <c r="Y165" i="11"/>
  <c r="W165" i="11"/>
  <c r="U165" i="11"/>
  <c r="S165" i="11"/>
  <c r="Q165" i="11"/>
  <c r="O165" i="11"/>
  <c r="M165" i="11"/>
  <c r="K165" i="11"/>
  <c r="Y164" i="11"/>
  <c r="W164" i="11"/>
  <c r="U164" i="11"/>
  <c r="S164" i="11"/>
  <c r="Q164" i="11"/>
  <c r="O164" i="11"/>
  <c r="M164" i="11"/>
  <c r="K164" i="11"/>
  <c r="Y163" i="11"/>
  <c r="W163" i="11"/>
  <c r="U163" i="11"/>
  <c r="S163" i="11"/>
  <c r="Q163" i="11"/>
  <c r="O163" i="11"/>
  <c r="M163" i="11"/>
  <c r="K163" i="11"/>
  <c r="Y162" i="11"/>
  <c r="W162" i="11"/>
  <c r="U162" i="11"/>
  <c r="S162" i="11"/>
  <c r="Q162" i="11"/>
  <c r="O162" i="11"/>
  <c r="M162" i="11"/>
  <c r="K162" i="11"/>
  <c r="Y161" i="11"/>
  <c r="W161" i="11"/>
  <c r="U161" i="11"/>
  <c r="S161" i="11"/>
  <c r="Q161" i="11"/>
  <c r="O161" i="11"/>
  <c r="M161" i="11"/>
  <c r="K161" i="11"/>
  <c r="Y160" i="11"/>
  <c r="W160" i="11"/>
  <c r="U160" i="11"/>
  <c r="S160" i="11"/>
  <c r="Q160" i="11"/>
  <c r="O160" i="11"/>
  <c r="M160" i="11"/>
  <c r="K160" i="11"/>
  <c r="Y159" i="11"/>
  <c r="W159" i="11"/>
  <c r="U159" i="11"/>
  <c r="S159" i="11"/>
  <c r="Q159" i="11"/>
  <c r="O159" i="11"/>
  <c r="M159" i="11"/>
  <c r="K159" i="11"/>
  <c r="Y158" i="11"/>
  <c r="W158" i="11"/>
  <c r="U158" i="11"/>
  <c r="S158" i="11"/>
  <c r="Q158" i="11"/>
  <c r="O158" i="11"/>
  <c r="M158" i="11"/>
  <c r="K158" i="11"/>
  <c r="Y157" i="11"/>
  <c r="W157" i="11"/>
  <c r="U157" i="11"/>
  <c r="S157" i="11"/>
  <c r="Q157" i="11"/>
  <c r="O157" i="11"/>
  <c r="M157" i="11"/>
  <c r="K157" i="11"/>
  <c r="Y156" i="11"/>
  <c r="W156" i="11"/>
  <c r="U156" i="11"/>
  <c r="S156" i="11"/>
  <c r="Q156" i="11"/>
  <c r="O156" i="11"/>
  <c r="M156" i="11"/>
  <c r="K156" i="11"/>
  <c r="Y155" i="11"/>
  <c r="W155" i="11"/>
  <c r="U155" i="11"/>
  <c r="S155" i="11"/>
  <c r="Q155" i="11"/>
  <c r="O155" i="11"/>
  <c r="M155" i="11"/>
  <c r="K155" i="11"/>
  <c r="Y154" i="11"/>
  <c r="W154" i="11"/>
  <c r="U154" i="11"/>
  <c r="S154" i="11"/>
  <c r="Q154" i="11"/>
  <c r="O154" i="11"/>
  <c r="M154" i="11"/>
  <c r="K154" i="11"/>
  <c r="Y153" i="11"/>
  <c r="W153" i="11"/>
  <c r="U153" i="11"/>
  <c r="S153" i="11"/>
  <c r="Q153" i="11"/>
  <c r="O153" i="11"/>
  <c r="M153" i="11"/>
  <c r="K153" i="11"/>
  <c r="Y152" i="11"/>
  <c r="W152" i="11"/>
  <c r="U152" i="11"/>
  <c r="S152" i="11"/>
  <c r="Q152" i="11"/>
  <c r="O152" i="11"/>
  <c r="M152" i="11"/>
  <c r="K152" i="11"/>
  <c r="Y151" i="11"/>
  <c r="W151" i="11"/>
  <c r="U151" i="11"/>
  <c r="S151" i="11"/>
  <c r="Q151" i="11"/>
  <c r="O151" i="11"/>
  <c r="M151" i="11"/>
  <c r="K151" i="11"/>
  <c r="Y150" i="11"/>
  <c r="W150" i="11"/>
  <c r="U150" i="11"/>
  <c r="S150" i="11"/>
  <c r="Q150" i="11"/>
  <c r="O150" i="11"/>
  <c r="M150" i="11"/>
  <c r="K150" i="11"/>
  <c r="Y149" i="11"/>
  <c r="W149" i="11"/>
  <c r="U149" i="11"/>
  <c r="S149" i="11"/>
  <c r="Q149" i="11"/>
  <c r="O149" i="11"/>
  <c r="M149" i="11"/>
  <c r="K149" i="11"/>
  <c r="Y148" i="11"/>
  <c r="W148" i="11"/>
  <c r="U148" i="11"/>
  <c r="S148" i="11"/>
  <c r="Q148" i="11"/>
  <c r="O148" i="11"/>
  <c r="M148" i="11"/>
  <c r="K148" i="11"/>
  <c r="Y147" i="11"/>
  <c r="W147" i="11"/>
  <c r="U147" i="11"/>
  <c r="S147" i="11"/>
  <c r="Q147" i="11"/>
  <c r="O147" i="11"/>
  <c r="M147" i="11"/>
  <c r="K147" i="11"/>
  <c r="Y146" i="11"/>
  <c r="W146" i="11"/>
  <c r="U146" i="11"/>
  <c r="S146" i="11"/>
  <c r="Q146" i="11"/>
  <c r="O146" i="11"/>
  <c r="M146" i="11"/>
  <c r="K146" i="11"/>
  <c r="Y145" i="11"/>
  <c r="W145" i="11"/>
  <c r="U145" i="11"/>
  <c r="S145" i="11"/>
  <c r="Q145" i="11"/>
  <c r="O145" i="11"/>
  <c r="M145" i="11"/>
  <c r="K145" i="11"/>
  <c r="Y144" i="11"/>
  <c r="W144" i="11"/>
  <c r="U144" i="11"/>
  <c r="S144" i="11"/>
  <c r="Q144" i="11"/>
  <c r="O144" i="11"/>
  <c r="M144" i="11"/>
  <c r="K144" i="11"/>
  <c r="Y143" i="11"/>
  <c r="W143" i="11"/>
  <c r="U143" i="11"/>
  <c r="S143" i="11"/>
  <c r="Q143" i="11"/>
  <c r="O143" i="11"/>
  <c r="M143" i="11"/>
  <c r="K143" i="11"/>
  <c r="Y142" i="11"/>
  <c r="W142" i="11"/>
  <c r="U142" i="11"/>
  <c r="S142" i="11"/>
  <c r="Q142" i="11"/>
  <c r="O142" i="11"/>
  <c r="M142" i="11"/>
  <c r="K142" i="11"/>
  <c r="Y141" i="11"/>
  <c r="W141" i="11"/>
  <c r="U141" i="11"/>
  <c r="S141" i="11"/>
  <c r="Q141" i="11"/>
  <c r="O141" i="11"/>
  <c r="M141" i="11"/>
  <c r="K141" i="11"/>
  <c r="Y140" i="11"/>
  <c r="W140" i="11"/>
  <c r="U140" i="11"/>
  <c r="S140" i="11"/>
  <c r="Q140" i="11"/>
  <c r="O140" i="11"/>
  <c r="M140" i="11"/>
  <c r="K140" i="11"/>
  <c r="Y139" i="11"/>
  <c r="W139" i="11"/>
  <c r="U139" i="11"/>
  <c r="S139" i="11"/>
  <c r="Q139" i="11"/>
  <c r="O139" i="11"/>
  <c r="M139" i="11"/>
  <c r="K139" i="11"/>
  <c r="Y138" i="11" l="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W138" i="11"/>
  <c r="W137" i="11"/>
  <c r="W136" i="11"/>
  <c r="W135" i="11"/>
  <c r="W134" i="11"/>
  <c r="W133" i="11"/>
  <c r="W132" i="11"/>
  <c r="W131" i="11"/>
  <c r="W130" i="11"/>
  <c r="W129" i="11"/>
  <c r="W128" i="11"/>
  <c r="W127" i="11"/>
  <c r="W126" i="11"/>
  <c r="W125" i="11"/>
  <c r="W124" i="11"/>
  <c r="W123" i="11"/>
  <c r="W122" i="11"/>
  <c r="W121" i="11"/>
  <c r="W120" i="11"/>
  <c r="W119" i="11"/>
  <c r="W118" i="11"/>
  <c r="W117" i="11"/>
  <c r="W116" i="11"/>
  <c r="W115" i="11"/>
  <c r="W114" i="11"/>
  <c r="W113" i="11"/>
  <c r="W112" i="11"/>
  <c r="W111" i="11"/>
  <c r="W110" i="11"/>
  <c r="W109" i="11"/>
  <c r="W108" i="11"/>
  <c r="W107" i="11"/>
  <c r="W106" i="11"/>
  <c r="W105" i="11"/>
  <c r="W104" i="11"/>
  <c r="W103" i="11"/>
  <c r="W102" i="11"/>
  <c r="W101" i="11"/>
  <c r="W100" i="11"/>
  <c r="W99" i="11"/>
  <c r="W98" i="11"/>
  <c r="W97" i="11"/>
  <c r="W96" i="11"/>
  <c r="W95" i="11"/>
  <c r="W94" i="11"/>
  <c r="W93" i="11"/>
  <c r="W92" i="11"/>
  <c r="W91" i="11"/>
  <c r="W90" i="11"/>
  <c r="W89" i="11"/>
  <c r="W88" i="11"/>
  <c r="W87" i="11"/>
  <c r="W86" i="11"/>
  <c r="W85" i="11"/>
  <c r="W84" i="1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8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U138" i="11"/>
  <c r="U137" i="11"/>
  <c r="U136" i="11"/>
  <c r="U135" i="11"/>
  <c r="U134" i="11"/>
  <c r="U133" i="11"/>
  <c r="U132" i="11"/>
  <c r="U131" i="11"/>
  <c r="U130" i="11"/>
  <c r="U129" i="11"/>
  <c r="U128" i="11"/>
  <c r="U127" i="11"/>
  <c r="U126" i="11"/>
  <c r="U125" i="11"/>
  <c r="U124" i="11"/>
  <c r="U123" i="11"/>
  <c r="U122" i="11"/>
  <c r="U121" i="11"/>
  <c r="U120" i="11"/>
  <c r="U119" i="11"/>
  <c r="U118" i="11"/>
  <c r="U117" i="11"/>
  <c r="U116" i="11"/>
  <c r="U115" i="11"/>
  <c r="U114" i="11"/>
  <c r="U113" i="11"/>
  <c r="U112" i="11"/>
  <c r="U111" i="11"/>
  <c r="U110" i="11"/>
  <c r="U109" i="11"/>
  <c r="U108" i="11"/>
  <c r="U107" i="11"/>
  <c r="U106" i="11"/>
  <c r="U105" i="11"/>
  <c r="U104" i="11"/>
  <c r="U103" i="11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90" i="11"/>
  <c r="U89" i="11"/>
  <c r="U88" i="11"/>
  <c r="U87" i="11"/>
  <c r="U86" i="11"/>
  <c r="U85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9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S138" i="11"/>
  <c r="S137" i="11"/>
  <c r="S136" i="11"/>
  <c r="S135" i="11"/>
  <c r="S134" i="11"/>
  <c r="S133" i="11"/>
  <c r="S132" i="11"/>
  <c r="S131" i="11"/>
  <c r="S130" i="11"/>
  <c r="S129" i="11"/>
  <c r="S128" i="11"/>
  <c r="S127" i="11"/>
  <c r="S126" i="11"/>
  <c r="S125" i="11"/>
  <c r="S124" i="11"/>
  <c r="S123" i="11"/>
  <c r="S122" i="11"/>
  <c r="S121" i="11"/>
  <c r="S120" i="11"/>
  <c r="S119" i="11"/>
  <c r="S118" i="11"/>
  <c r="S117" i="11"/>
  <c r="S116" i="11"/>
  <c r="S115" i="11"/>
  <c r="S114" i="11"/>
  <c r="S113" i="11"/>
  <c r="S112" i="11"/>
  <c r="S111" i="11"/>
  <c r="S110" i="11"/>
  <c r="S109" i="11"/>
  <c r="S108" i="11"/>
  <c r="S107" i="11"/>
  <c r="S106" i="11"/>
  <c r="S105" i="11"/>
  <c r="S104" i="11"/>
  <c r="S103" i="11"/>
  <c r="S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Q138" i="11"/>
  <c r="Q137" i="11"/>
  <c r="Q136" i="11"/>
  <c r="Q135" i="11"/>
  <c r="Q134" i="11"/>
  <c r="Q133" i="11"/>
  <c r="Q132" i="11"/>
  <c r="Q131" i="11"/>
  <c r="Q130" i="11"/>
  <c r="Q129" i="11"/>
  <c r="Q128" i="11"/>
  <c r="Q127" i="11"/>
  <c r="Q126" i="11"/>
  <c r="Q125" i="11"/>
  <c r="Q124" i="11"/>
  <c r="Q123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C5" i="11"/>
  <c r="F5" i="11" l="1"/>
  <c r="F6" i="11" s="1"/>
  <c r="G5" i="11"/>
  <c r="G6" i="11" s="1"/>
  <c r="H5" i="11"/>
  <c r="H6" i="11" s="1"/>
  <c r="I5" i="11"/>
  <c r="I6" i="11" s="1"/>
  <c r="J5" i="11"/>
  <c r="J6" i="11" s="1"/>
  <c r="K5" i="11"/>
  <c r="K6" i="11" s="1"/>
  <c r="L5" i="11"/>
  <c r="L6" i="11" s="1"/>
  <c r="M5" i="11"/>
  <c r="M6" i="11" s="1"/>
  <c r="B5" i="11"/>
  <c r="B6" i="11" s="1"/>
  <c r="E5" i="11"/>
  <c r="E6" i="11" s="1"/>
  <c r="D5" i="11"/>
  <c r="D6" i="11" s="1"/>
  <c r="C6" i="11"/>
  <c r="P101" i="7" l="1"/>
  <c r="O101" i="7"/>
  <c r="N101" i="7"/>
  <c r="M101" i="7"/>
  <c r="L101" i="7"/>
  <c r="K101" i="7"/>
  <c r="J101" i="7"/>
  <c r="I101" i="7"/>
  <c r="H101" i="7"/>
  <c r="G101" i="7"/>
  <c r="F101" i="7"/>
  <c r="E101" i="7"/>
  <c r="T101" i="7" l="1"/>
  <c r="V101" i="7" s="1"/>
  <c r="E97" i="7" l="1"/>
  <c r="E39" i="7" s="1"/>
  <c r="E100" i="7"/>
  <c r="E42" i="7" s="1"/>
  <c r="E98" i="7"/>
  <c r="E40" i="7" s="1"/>
  <c r="E102" i="7"/>
  <c r="E96" i="7"/>
  <c r="E38" i="7" s="1"/>
  <c r="E99" i="7" l="1"/>
  <c r="E41" i="7" s="1"/>
  <c r="B31" i="3"/>
  <c r="E37" i="9" s="1"/>
  <c r="T95" i="7"/>
  <c r="V95" i="7" s="1"/>
  <c r="E39" i="9" l="1"/>
  <c r="E40" i="9"/>
  <c r="E103" i="7"/>
  <c r="T94" i="7"/>
  <c r="H97" i="7"/>
  <c r="H39" i="7" s="1"/>
  <c r="F102" i="7"/>
  <c r="H100" i="7"/>
  <c r="H42" i="7" s="1"/>
  <c r="J100" i="7"/>
  <c r="J42" i="7" s="1"/>
  <c r="N100" i="7"/>
  <c r="N42" i="7" s="1"/>
  <c r="F99" i="7"/>
  <c r="F41" i="7" s="1"/>
  <c r="G99" i="7"/>
  <c r="G41" i="7" s="1"/>
  <c r="G102" i="7"/>
  <c r="I102" i="7"/>
  <c r="I44" i="7" s="1"/>
  <c r="M100" i="7"/>
  <c r="M42" i="7" s="1"/>
  <c r="M102" i="7"/>
  <c r="M44" i="7" s="1"/>
  <c r="F97" i="7"/>
  <c r="F39" i="7" s="1"/>
  <c r="G97" i="7"/>
  <c r="G39" i="7" s="1"/>
  <c r="F77" i="2"/>
  <c r="K102" i="7"/>
  <c r="K44" i="7" s="1"/>
  <c r="O102" i="7"/>
  <c r="L100" i="7"/>
  <c r="L42" i="7" s="1"/>
  <c r="L102" i="7"/>
  <c r="L44" i="7" s="1"/>
  <c r="P100" i="7"/>
  <c r="P42" i="7" s="1"/>
  <c r="P102" i="7"/>
  <c r="H102" i="7"/>
  <c r="G100" i="7"/>
  <c r="G42" i="7" s="1"/>
  <c r="E30" i="9"/>
  <c r="J102" i="7"/>
  <c r="J44" i="7" s="1"/>
  <c r="N102" i="7"/>
  <c r="G98" i="7"/>
  <c r="G40" i="7" s="1"/>
  <c r="O98" i="7"/>
  <c r="O40" i="7" s="1"/>
  <c r="H98" i="7"/>
  <c r="H40" i="7" s="1"/>
  <c r="P98" i="7"/>
  <c r="P40" i="7" s="1"/>
  <c r="I98" i="7"/>
  <c r="I40" i="7" s="1"/>
  <c r="M98" i="7"/>
  <c r="M40" i="7" s="1"/>
  <c r="K98" i="7"/>
  <c r="K40" i="7" s="1"/>
  <c r="L98" i="7"/>
  <c r="L40" i="7" s="1"/>
  <c r="F98" i="7"/>
  <c r="F40" i="7" s="1"/>
  <c r="J98" i="7"/>
  <c r="J40" i="7" s="1"/>
  <c r="N98" i="7"/>
  <c r="N40" i="7" s="1"/>
  <c r="I97" i="7"/>
  <c r="I39" i="7" s="1"/>
  <c r="K97" i="7"/>
  <c r="K39" i="7" s="1"/>
  <c r="M97" i="7"/>
  <c r="M39" i="7" s="1"/>
  <c r="O97" i="7"/>
  <c r="O39" i="7" s="1"/>
  <c r="G96" i="7"/>
  <c r="G38" i="7" s="1"/>
  <c r="I96" i="7"/>
  <c r="I38" i="7" s="1"/>
  <c r="K96" i="7"/>
  <c r="K38" i="7" s="1"/>
  <c r="M96" i="7"/>
  <c r="M38" i="7" s="1"/>
  <c r="H99" i="7"/>
  <c r="H41" i="7" s="1"/>
  <c r="H96" i="7"/>
  <c r="H38" i="7" s="1"/>
  <c r="J99" i="7"/>
  <c r="J41" i="7" s="1"/>
  <c r="J96" i="7"/>
  <c r="J38" i="7" s="1"/>
  <c r="L99" i="7"/>
  <c r="L41" i="7" s="1"/>
  <c r="L96" i="7"/>
  <c r="L38" i="7" s="1"/>
  <c r="N99" i="7"/>
  <c r="N41" i="7" s="1"/>
  <c r="N96" i="7"/>
  <c r="N38" i="7" s="1"/>
  <c r="P99" i="7"/>
  <c r="P41" i="7" s="1"/>
  <c r="P96" i="7"/>
  <c r="P38" i="7" s="1"/>
  <c r="K99" i="7"/>
  <c r="K41" i="7" s="1"/>
  <c r="M99" i="7"/>
  <c r="M41" i="7" s="1"/>
  <c r="O99" i="7"/>
  <c r="O41" i="7" s="1"/>
  <c r="F100" i="7"/>
  <c r="F42" i="7" s="1"/>
  <c r="I99" i="7"/>
  <c r="I41" i="7" s="1"/>
  <c r="I100" i="7"/>
  <c r="I42" i="7" s="1"/>
  <c r="J97" i="7"/>
  <c r="J39" i="7" s="1"/>
  <c r="K100" i="7"/>
  <c r="K42" i="7" s="1"/>
  <c r="L97" i="7"/>
  <c r="L39" i="7" s="1"/>
  <c r="N97" i="7"/>
  <c r="N39" i="7" s="1"/>
  <c r="O100" i="7"/>
  <c r="O42" i="7" s="1"/>
  <c r="P97" i="7"/>
  <c r="P39" i="7" s="1"/>
  <c r="E41" i="9" l="1"/>
  <c r="E42" i="9" s="1"/>
  <c r="T98" i="7"/>
  <c r="V98" i="7" s="1"/>
  <c r="T99" i="7"/>
  <c r="V99" i="7" s="1"/>
  <c r="T102" i="7"/>
  <c r="V102" i="7" s="1"/>
  <c r="T97" i="7"/>
  <c r="V97" i="7" s="1"/>
  <c r="T100" i="7"/>
  <c r="V100" i="7" s="1"/>
  <c r="V94" i="7"/>
  <c r="D77" i="2"/>
  <c r="E77" i="2"/>
  <c r="E34" i="9"/>
  <c r="C31" i="3"/>
  <c r="F37" i="9" s="1"/>
  <c r="D31" i="3"/>
  <c r="G37" i="9" s="1"/>
  <c r="I31" i="3"/>
  <c r="L37" i="9" s="1"/>
  <c r="M31" i="3"/>
  <c r="P37" i="9" s="1"/>
  <c r="J31" i="3"/>
  <c r="M37" i="9" s="1"/>
  <c r="G31" i="3"/>
  <c r="J37" i="9" s="1"/>
  <c r="K31" i="3"/>
  <c r="N37" i="9" s="1"/>
  <c r="H31" i="3"/>
  <c r="K37" i="9" s="1"/>
  <c r="L31" i="3"/>
  <c r="O37" i="9" s="1"/>
  <c r="E31" i="3"/>
  <c r="H37" i="9" s="1"/>
  <c r="H39" i="9" s="1"/>
  <c r="F31" i="3"/>
  <c r="I37" i="9" s="1"/>
  <c r="G103" i="7"/>
  <c r="O96" i="7"/>
  <c r="O38" i="7" s="1"/>
  <c r="I77" i="2"/>
  <c r="M77" i="2"/>
  <c r="F96" i="7"/>
  <c r="F38" i="7" s="1"/>
  <c r="L77" i="2"/>
  <c r="G77" i="2"/>
  <c r="J77" i="2"/>
  <c r="N77" i="2"/>
  <c r="K77" i="2"/>
  <c r="H77" i="2"/>
  <c r="M37" i="3"/>
  <c r="M38" i="3" s="1"/>
  <c r="L37" i="3"/>
  <c r="L38" i="3" s="1"/>
  <c r="K37" i="3"/>
  <c r="K38" i="3" s="1"/>
  <c r="J37" i="3"/>
  <c r="J38" i="3" s="1"/>
  <c r="I37" i="3"/>
  <c r="I38" i="3" s="1"/>
  <c r="H37" i="3"/>
  <c r="H38" i="3" s="1"/>
  <c r="G37" i="3"/>
  <c r="G38" i="3" s="1"/>
  <c r="F37" i="3"/>
  <c r="F38" i="3" s="1"/>
  <c r="E37" i="3"/>
  <c r="E38" i="3" s="1"/>
  <c r="D37" i="3"/>
  <c r="D38" i="3" s="1"/>
  <c r="B37" i="3"/>
  <c r="B38" i="3" s="1"/>
  <c r="T96" i="7" l="1"/>
  <c r="O77" i="2"/>
  <c r="G39" i="9"/>
  <c r="O39" i="9"/>
  <c r="G40" i="9"/>
  <c r="G41" i="9" s="1"/>
  <c r="O35" i="9"/>
  <c r="O40" i="9"/>
  <c r="O41" i="9" s="1"/>
  <c r="O30" i="9"/>
  <c r="O103" i="7"/>
  <c r="O34" i="9"/>
  <c r="C37" i="3"/>
  <c r="C38" i="3" s="1"/>
  <c r="G35" i="9"/>
  <c r="G34" i="9"/>
  <c r="V96" i="7" l="1"/>
  <c r="V103" i="7" s="1"/>
  <c r="T103" i="7"/>
  <c r="G30" i="9"/>
  <c r="F39" i="9"/>
  <c r="P35" i="9"/>
  <c r="P40" i="9"/>
  <c r="P41" i="9" s="1"/>
  <c r="M34" i="9"/>
  <c r="M40" i="9"/>
  <c r="M41" i="9" s="1"/>
  <c r="I34" i="9"/>
  <c r="I40" i="9"/>
  <c r="I41" i="9" s="1"/>
  <c r="N35" i="9"/>
  <c r="N40" i="9"/>
  <c r="N41" i="9" s="1"/>
  <c r="J34" i="9"/>
  <c r="J40" i="9"/>
  <c r="J41" i="9" s="1"/>
  <c r="H34" i="9"/>
  <c r="H40" i="9"/>
  <c r="H41" i="9" s="1"/>
  <c r="K35" i="9"/>
  <c r="K40" i="9"/>
  <c r="K41" i="9" s="1"/>
  <c r="L34" i="9"/>
  <c r="L40" i="9"/>
  <c r="L41" i="9" s="1"/>
  <c r="H30" i="9"/>
  <c r="M30" i="9"/>
  <c r="M39" i="9"/>
  <c r="I30" i="9"/>
  <c r="I39" i="9"/>
  <c r="P30" i="9"/>
  <c r="P39" i="9"/>
  <c r="K30" i="9"/>
  <c r="K39" i="9"/>
  <c r="J30" i="9"/>
  <c r="J39" i="9"/>
  <c r="L30" i="9"/>
  <c r="L39" i="9"/>
  <c r="N30" i="9"/>
  <c r="N39" i="9"/>
  <c r="J35" i="9"/>
  <c r="M35" i="9"/>
  <c r="L35" i="9"/>
  <c r="P34" i="9"/>
  <c r="N34" i="9"/>
  <c r="K34" i="9"/>
  <c r="K103" i="7"/>
  <c r="I35" i="9"/>
  <c r="H35" i="9"/>
  <c r="P103" i="7"/>
  <c r="L103" i="7"/>
  <c r="M103" i="7"/>
  <c r="J103" i="7"/>
  <c r="H103" i="7"/>
  <c r="I103" i="7"/>
  <c r="N103" i="7"/>
  <c r="O60" i="7"/>
  <c r="O45" i="7" s="1"/>
  <c r="N60" i="7"/>
  <c r="K60" i="7"/>
  <c r="J60" i="7"/>
  <c r="G60" i="7"/>
  <c r="G45" i="7" s="1"/>
  <c r="F60" i="7"/>
  <c r="P73" i="7"/>
  <c r="O73" i="7"/>
  <c r="N73" i="7"/>
  <c r="M73" i="7"/>
  <c r="L73" i="7"/>
  <c r="K73" i="7"/>
  <c r="J73" i="7"/>
  <c r="I73" i="7"/>
  <c r="H73" i="7"/>
  <c r="G73" i="7"/>
  <c r="F73" i="7"/>
  <c r="E73" i="7"/>
  <c r="P60" i="7"/>
  <c r="M60" i="7"/>
  <c r="L60" i="7"/>
  <c r="I60" i="7"/>
  <c r="H60" i="7"/>
  <c r="E60" i="7"/>
  <c r="E45" i="7" s="1"/>
  <c r="T60" i="7"/>
  <c r="L45" i="7" l="1"/>
  <c r="N45" i="7"/>
  <c r="M45" i="7"/>
  <c r="H45" i="7"/>
  <c r="P45" i="7"/>
  <c r="I45" i="7"/>
  <c r="K45" i="7"/>
  <c r="J45" i="7"/>
  <c r="F40" i="9"/>
  <c r="F41" i="9" s="1"/>
  <c r="F35" i="9"/>
  <c r="F103" i="7"/>
  <c r="F45" i="7" s="1"/>
  <c r="Q39" i="9"/>
  <c r="V60" i="7"/>
  <c r="Q40" i="9" l="1"/>
  <c r="Q41" i="9" s="1"/>
  <c r="O39" i="3" l="1"/>
  <c r="O32" i="3"/>
  <c r="O26" i="9" l="1"/>
  <c r="K26" i="9"/>
  <c r="G26" i="9"/>
  <c r="N26" i="9"/>
  <c r="J26" i="9"/>
  <c r="M26" i="9"/>
  <c r="I26" i="9"/>
  <c r="P26" i="9"/>
  <c r="L26" i="9"/>
  <c r="H26" i="9"/>
  <c r="F26" i="9"/>
  <c r="Q35" i="9"/>
  <c r="M41" i="3"/>
  <c r="L41" i="3"/>
  <c r="K41" i="3"/>
  <c r="J41" i="3"/>
  <c r="I41" i="3"/>
  <c r="H41" i="3"/>
  <c r="G41" i="3"/>
  <c r="F41" i="3"/>
  <c r="E41" i="3"/>
  <c r="D41" i="3"/>
  <c r="C41" i="3"/>
  <c r="B41" i="3"/>
  <c r="M34" i="3"/>
  <c r="L34" i="3"/>
  <c r="K34" i="3"/>
  <c r="J34" i="3"/>
  <c r="I34" i="3"/>
  <c r="H34" i="3"/>
  <c r="G34" i="3"/>
  <c r="F34" i="3"/>
  <c r="E34" i="3"/>
  <c r="D34" i="3"/>
  <c r="C34" i="3"/>
  <c r="B34" i="3"/>
  <c r="P27" i="9" l="1"/>
  <c r="P42" i="9" s="1"/>
  <c r="N27" i="9"/>
  <c r="N42" i="9" s="1"/>
  <c r="F27" i="9"/>
  <c r="F42" i="9" s="1"/>
  <c r="I27" i="9"/>
  <c r="I42" i="9" s="1"/>
  <c r="G27" i="9"/>
  <c r="G42" i="9" s="1"/>
  <c r="H27" i="9"/>
  <c r="H42" i="9" s="1"/>
  <c r="M27" i="9"/>
  <c r="M42" i="9" s="1"/>
  <c r="K27" i="9"/>
  <c r="K42" i="9" s="1"/>
  <c r="L27" i="9"/>
  <c r="L42" i="9" s="1"/>
  <c r="J27" i="9"/>
  <c r="J42" i="9" s="1"/>
  <c r="O27" i="9"/>
  <c r="O42" i="9" s="1"/>
  <c r="O37" i="3"/>
  <c r="O30" i="3"/>
  <c r="Q26" i="9" l="1"/>
  <c r="O41" i="3"/>
  <c r="O34" i="3"/>
  <c r="Q27" i="9" l="1"/>
  <c r="Q42" i="9" s="1"/>
</calcChain>
</file>

<file path=xl/sharedStrings.xml><?xml version="1.0" encoding="utf-8"?>
<sst xmlns="http://schemas.openxmlformats.org/spreadsheetml/2006/main" count="866" uniqueCount="198">
  <si>
    <t>Oversikt energioppfølging</t>
  </si>
  <si>
    <t>Solinnstråling</t>
  </si>
  <si>
    <t>Planlagt produksjon (kWh)</t>
  </si>
  <si>
    <t>Sammenligning energiproduksjon</t>
  </si>
  <si>
    <t>Sammenligning solinnstråling</t>
  </si>
  <si>
    <r>
      <t>Solinnstråling i beregning (global 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</si>
  <si>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Målt solinnstråling (global 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</si>
  <si>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Oppsummering</t>
  </si>
  <si>
    <t>Energipost</t>
  </si>
  <si>
    <t>1a</t>
  </si>
  <si>
    <t>Romoppvarming</t>
  </si>
  <si>
    <t>1b</t>
  </si>
  <si>
    <t>Ventilasjonsvarme (varmebatterier)</t>
  </si>
  <si>
    <t>Varmtvann (tappevann)</t>
  </si>
  <si>
    <t>3a</t>
  </si>
  <si>
    <t>Vifter</t>
  </si>
  <si>
    <t>3b</t>
  </si>
  <si>
    <t>Pumper</t>
  </si>
  <si>
    <t>Belysning</t>
  </si>
  <si>
    <t>Teknisk utstyr</t>
  </si>
  <si>
    <t>6a</t>
  </si>
  <si>
    <t>Romkjøling</t>
  </si>
  <si>
    <t>6b</t>
  </si>
  <si>
    <t>Ventilasjonskjøling (kjølebatterier)</t>
  </si>
  <si>
    <t>Totalt netto energibehov, sum 1-6</t>
  </si>
  <si>
    <t>Energibehov</t>
  </si>
  <si>
    <t>Spesifikt energibehov</t>
  </si>
  <si>
    <t>kWh</t>
  </si>
  <si>
    <r>
      <t>kWh/m</t>
    </r>
    <r>
      <rPr>
        <vertAlign val="superscript"/>
        <sz val="11"/>
        <color theme="1"/>
        <rFont val="Calibri"/>
        <family val="2"/>
        <scheme val="minor"/>
      </rPr>
      <t>2</t>
    </r>
  </si>
  <si>
    <t>Årlig energibudsjett</t>
  </si>
  <si>
    <t>Netto energibehov per måned: Målt</t>
  </si>
  <si>
    <t xml:space="preserve">Midlere ute-temperatur, målt: </t>
  </si>
  <si>
    <t>1 tot</t>
  </si>
  <si>
    <r>
      <t>Akkumulert timesdata, QSI, Kortbølget (global) stråling 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</si>
  <si>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Info: Registrering av data</t>
  </si>
  <si>
    <t>Levert energi</t>
  </si>
  <si>
    <t>Faktisk energiproduksjon:</t>
  </si>
  <si>
    <t>Midlere utetemperatur (grader C)</t>
  </si>
  <si>
    <t>Åse Lekang Sørensen, ase.sorensen@sintef.no</t>
  </si>
  <si>
    <t xml:space="preserve">Kontaktpersoner: </t>
  </si>
  <si>
    <t>Mads Mysen, mads.mysen@sintef.no</t>
  </si>
  <si>
    <t>Direkte el.</t>
  </si>
  <si>
    <t>El. Varmepumpe</t>
  </si>
  <si>
    <t>1c</t>
  </si>
  <si>
    <t>El. Solenergi</t>
  </si>
  <si>
    <t>Olje</t>
  </si>
  <si>
    <t>Gass</t>
  </si>
  <si>
    <t>Fjernvarme</t>
  </si>
  <si>
    <t>Biobrensel</t>
  </si>
  <si>
    <t>Annen energikilde</t>
  </si>
  <si>
    <t>Totalt levert energi, sum 1-6</t>
  </si>
  <si>
    <t>Beregnet levert energi, normalår</t>
  </si>
  <si>
    <t>kWh/år</t>
  </si>
  <si>
    <t>Måned</t>
  </si>
  <si>
    <t>Korrigering ift temperaturer og drift</t>
  </si>
  <si>
    <t>Avvik</t>
  </si>
  <si>
    <t>2-5</t>
  </si>
  <si>
    <t>Korreksjonsfaktor</t>
  </si>
  <si>
    <t>Romoppvarming temperaturkorrigert</t>
  </si>
  <si>
    <t>Romoppvarming, målt</t>
  </si>
  <si>
    <t>Ventilasjonsvarme, målt</t>
  </si>
  <si>
    <t>Ventilasjonsvarme temperaturkorrigert</t>
  </si>
  <si>
    <t>År: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</si>
  <si>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</si>
  <si>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</si>
  <si>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</si>
  <si>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</si>
  <si>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</si>
  <si>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</si>
  <si>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</si>
  <si>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</si>
  <si>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</si>
  <si>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</si>
  <si>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</si>
  <si>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</si>
  <si>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Summering energimålinger, netto energibehov per måned</t>
  </si>
  <si>
    <t>De andre arkene viser resultater, og ingen data legges inn.</t>
  </si>
  <si>
    <t>Fargekoder:</t>
  </si>
  <si>
    <t>Hvit</t>
  </si>
  <si>
    <t>Legg inn</t>
  </si>
  <si>
    <t>Orange</t>
  </si>
  <si>
    <t>Beregning</t>
  </si>
  <si>
    <t>Estimert eller beregning</t>
  </si>
  <si>
    <t>Grønn /</t>
  </si>
  <si>
    <t>Blå</t>
  </si>
  <si>
    <t>Energibehov: Mer info i ark "Oversikt energibehov"</t>
  </si>
  <si>
    <t>Produksjon av solstrøm: Mer info i ark "Oversikt solstrøm"</t>
  </si>
  <si>
    <t>Levert energi: Mer info i ark "Oversikt levert energi"</t>
  </si>
  <si>
    <t>Faktisk solstrøm-produksjon</t>
  </si>
  <si>
    <t>Temperaturkorrigering (per måned)</t>
  </si>
  <si>
    <t>Basetemperatur (utetemp hvor oppv.behov begynner):</t>
  </si>
  <si>
    <t xml:space="preserve">Kjølebehovet værkorrigeres ikke, da det ikke finnes forenklet måte for temperaturkorreksjon av kjøleenergi (ref. Dokka og Grini 2013, SINTEF fag 6). </t>
  </si>
  <si>
    <t xml:space="preserve">Energiforbruket til oppvarming månedskorrigeres, som beskrevet i "Etterprøving av bygningers energibruk" (ref. Dokka og Grini 2013, SINTEF fag 6). </t>
  </si>
  <si>
    <t>Uthevede tall er temp.korrigert</t>
  </si>
  <si>
    <t>QSI</t>
  </si>
  <si>
    <t>Registrer timesverdiene her, slik at minusverdiene fjernes:</t>
  </si>
  <si>
    <t>korrigert</t>
  </si>
  <si>
    <t>Netto energibehov per måned: Temperatur-korrigering av målt</t>
  </si>
  <si>
    <t>(Økt &gt;10%: orange, Spart &gt;10%: grønn)</t>
  </si>
  <si>
    <t>Estimert + temp-korrigert målinger</t>
  </si>
  <si>
    <t xml:space="preserve">Sammenligning energibehov: </t>
  </si>
  <si>
    <t>Faktisk netto levert energi (solstrøm hensyntas)</t>
  </si>
  <si>
    <t>Faktisk netto levert energi - korrigert (solstrøm hensyntas)</t>
  </si>
  <si>
    <t>Faktisk netto levert energi - korrigert, per m2</t>
  </si>
  <si>
    <r>
      <t>kWh/m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</si>
  <si>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Avvik, netto levert energi per m2</t>
  </si>
  <si>
    <t>Sum varme; Rom og ventilasjon</t>
  </si>
  <si>
    <t>Energioppfølging</t>
  </si>
  <si>
    <t>Generell informasjon</t>
  </si>
  <si>
    <t>Navn bygning</t>
  </si>
  <si>
    <t>Adresse</t>
  </si>
  <si>
    <t>Kontaktperson</t>
  </si>
  <si>
    <t>Kontaktinfo</t>
  </si>
  <si>
    <t>År energioppfølging</t>
  </si>
  <si>
    <t>Fyll inn informasjon om bygget</t>
  </si>
  <si>
    <t>Ikke registrer info i dette arket</t>
  </si>
  <si>
    <t>Bygg:</t>
  </si>
  <si>
    <t>Data legges inn i de hvite rutene i arkene "LEGG INN ...".</t>
  </si>
  <si>
    <t>Infokilde utetemperatur</t>
  </si>
  <si>
    <t>Infokilde solinnstråling (ved bruk av solenergi)</t>
  </si>
  <si>
    <t>Ved bruk av solenergi: Fyll inn informasjon</t>
  </si>
  <si>
    <t xml:space="preserve">Oppskriften for å laste ned data fra eKlima: </t>
  </si>
  <si>
    <t>Faktisk solinnstråling:</t>
  </si>
  <si>
    <t>1) Logg inn på www.eklima.no; 2) Gå inn på fanen "Observasjoner"; 3) Under pkt 1. (Velg rapport) velg "Observasjoner - månedsvis". Velg rett måned. Under Tidssone velg Klokkeslett "Alle". Under Værelementer velg "Velg flere fra alle elementer på neste side"; 4) Velg "QSI-Kortbølget(global) stråling-W/m2-Stråling";
5) Velg målestasjon, eks. Hordaland, Flesland; 6) Velg Excel-rapport. Lag rapport (evt. bestill repeterende rapport hver mnd);
7) Hent rapporten under "Rapportliste" fra venstremenyen; 8) Kopier alle timesverdier under QSI</t>
  </si>
  <si>
    <t>Vannmåler (om ønskelig)</t>
  </si>
  <si>
    <t>kWh per måned</t>
  </si>
  <si>
    <t>Energimålinger og temperatur</t>
  </si>
  <si>
    <t>Registrer energimålinger og temperatur per måned</t>
  </si>
  <si>
    <t>Fyll inn informasjon om energiberegninger</t>
  </si>
  <si>
    <r>
      <t>Planlagt oppvarmet bruksareal, brukt i energiberegninger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</si>
  <si>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Faktisk oppvarmet bruksareal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</si>
  <si>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Planlagt produsert solstrøm</t>
  </si>
  <si>
    <t>Levert energi: Planlagt</t>
  </si>
  <si>
    <t>Spesifikk levert energi</t>
  </si>
  <si>
    <t>Midlere ute-temperatur i beregning (normalår):</t>
  </si>
  <si>
    <t>Årlig energibehov, beregnet</t>
  </si>
  <si>
    <t>Netto energibehov per måned: Beregnet</t>
  </si>
  <si>
    <t>Årlig energibehov, målt</t>
  </si>
  <si>
    <t>Årlig energibehov, temp.korrigert</t>
  </si>
  <si>
    <t>Levert energi: Målt</t>
  </si>
  <si>
    <t>Det er ikke inkludert noen driftskorrigeringer. Dette kan gjennomgås som en del av evalueringen av EOS</t>
  </si>
  <si>
    <t>Basetemperatur * (utetemp hvor oppv.behov begynner):</t>
  </si>
  <si>
    <t>Netto levert energi, normalår (solstrøm hensyntas)</t>
  </si>
  <si>
    <t>Spesifikk netto levert energi, beregnet (per m2)</t>
  </si>
  <si>
    <t>Faktisk levert energi (målt)</t>
  </si>
  <si>
    <t>Faktisk levert energi, temperatur-korrigert</t>
  </si>
  <si>
    <r>
      <t xml:space="preserve">Måling av energi: Måles energibehovet eller levert energi? 
Eks. for en varmepumpe så vil dette ikke være det samme. 
</t>
    </r>
    <r>
      <rPr>
        <b/>
        <sz val="11"/>
        <color rgb="FFFF0000"/>
        <rFont val="Calibri"/>
        <family val="2"/>
        <scheme val="minor"/>
      </rPr>
      <t>OBS:</t>
    </r>
    <r>
      <rPr>
        <sz val="11"/>
        <color theme="1"/>
        <rFont val="Calibri"/>
        <family val="2"/>
        <scheme val="minor"/>
      </rPr>
      <t xml:space="preserve"> I dette regnearket så legges det opp til at </t>
    </r>
    <r>
      <rPr>
        <u/>
        <sz val="11"/>
        <color theme="1"/>
        <rFont val="Calibri"/>
        <family val="2"/>
        <scheme val="minor"/>
      </rPr>
      <t>energibehovet</t>
    </r>
    <r>
      <rPr>
        <sz val="11"/>
        <color theme="1"/>
        <rFont val="Calibri"/>
        <family val="2"/>
        <scheme val="minor"/>
      </rPr>
      <t xml:space="preserve"> måles. Dersom det er levert energi som måles så må dette endres. Dette kan gjøres ved å legge til en virkningsgrad/COP-faktor i arket "LEGG INN forbruk, levert og temp"</t>
    </r>
  </si>
  <si>
    <t>Virkningsgrad/
COP-faktor</t>
  </si>
  <si>
    <r>
      <t xml:space="preserve">OBS: Dersom </t>
    </r>
    <r>
      <rPr>
        <b/>
        <u/>
        <sz val="10"/>
        <color rgb="FFFF0000"/>
        <rFont val="Calibri"/>
        <family val="2"/>
        <scheme val="minor"/>
      </rPr>
      <t>levert energi</t>
    </r>
    <r>
      <rPr>
        <b/>
        <sz val="10"/>
        <color rgb="FFFF0000"/>
        <rFont val="Calibri"/>
        <family val="2"/>
        <scheme val="minor"/>
      </rPr>
      <t xml:space="preserve"> måles, multipliser med faktor:</t>
    </r>
  </si>
  <si>
    <r>
      <t xml:space="preserve">Energimålinger, </t>
    </r>
    <r>
      <rPr>
        <b/>
        <sz val="11"/>
        <color theme="1"/>
        <rFont val="Calibri"/>
        <family val="2"/>
        <scheme val="minor"/>
      </rPr>
      <t>dersom levert energi måles</t>
    </r>
  </si>
  <si>
    <r>
      <t xml:space="preserve">Energimålinger, </t>
    </r>
    <r>
      <rPr>
        <b/>
        <sz val="11"/>
        <color theme="1"/>
        <rFont val="Calibri"/>
        <family val="2"/>
        <scheme val="minor"/>
      </rPr>
      <t>netto energibehov</t>
    </r>
    <r>
      <rPr>
        <sz val="11"/>
        <color theme="1"/>
        <rFont val="Calibri"/>
        <family val="2"/>
        <scheme val="minor"/>
      </rPr>
      <t xml:space="preserve"> per måned</t>
    </r>
  </si>
  <si>
    <t>Mengde levert energi som temperatur-korrigeres (kWh)</t>
  </si>
  <si>
    <t>Andel el som temp.korrigeres</t>
  </si>
  <si>
    <t>* Brukes til temperatur-korrigering. For verdier, se eks. SINTEF fag 6, 2013:</t>
  </si>
  <si>
    <t>Beskrivelse levert energi: 
Romoppvarming, ventilasjonsvarme, varmtvann og kjøling
(virkningsgrad, COP, dekningsandeler, osv)</t>
  </si>
  <si>
    <t>Eksempelbygg i Bergen</t>
  </si>
  <si>
    <t>Bergen</t>
  </si>
  <si>
    <t>Anton Berg</t>
  </si>
  <si>
    <t>anton.berg@eksempelbygg.no</t>
  </si>
  <si>
    <t>Temp.måler på bygg</t>
  </si>
  <si>
    <t>eklima.no, Målestasjon Flesland</t>
  </si>
  <si>
    <t>Type varme- og kjøleproduksjonssystem i bygget, 
f.eks. fjernvarme, varmepumpe, elektrisk kjel, solvarme osv.</t>
  </si>
  <si>
    <t>Oppvarming og varmtvann: Varmepumpe
Kjøling: Varmepumpe</t>
  </si>
  <si>
    <t>Varme: 10 % fra direkte el, virkningsgrad 88%
90 % fra varmepumpe , COP 3
Kjøling: 100 % fra varmepumpe. COP 10</t>
  </si>
  <si>
    <t>Måleren er plassert slik at de måler levert varme. Dette betyr at målingene omtrentlig tilsvarer energibehovet</t>
  </si>
  <si>
    <t>Gulvvarme og radiatorer</t>
  </si>
  <si>
    <t>Ventilasjon</t>
  </si>
  <si>
    <t>Akkumulator-tank + VV</t>
  </si>
  <si>
    <t>Vifte 1, ventilasjon</t>
  </si>
  <si>
    <t>Vifte 2, ventilasjon</t>
  </si>
  <si>
    <t>Pumpe 1</t>
  </si>
  <si>
    <t>Pumpe 2</t>
  </si>
  <si>
    <t>Pumpe 3</t>
  </si>
  <si>
    <t>Pumpe 4</t>
  </si>
  <si>
    <t>Pumpe 5</t>
  </si>
  <si>
    <t>Pumpe 6</t>
  </si>
  <si>
    <t>Lys 1etasje</t>
  </si>
  <si>
    <t>Lys 2etasje</t>
  </si>
  <si>
    <t>Lys 3etasje</t>
  </si>
  <si>
    <t>Teknisk 1etasje</t>
  </si>
  <si>
    <t>Teknisk 2etasje</t>
  </si>
  <si>
    <t>Teknisk 3etasje</t>
  </si>
  <si>
    <t>Heis</t>
  </si>
  <si>
    <t>Div teknisk</t>
  </si>
  <si>
    <t>Fancoils</t>
  </si>
  <si>
    <t xml:space="preserve"> </t>
  </si>
  <si>
    <t>Produksjon solstrøm/fornybar strøm</t>
  </si>
  <si>
    <t>Strøm fra solceller</t>
  </si>
  <si>
    <t>Registrer produsert elektrisitet</t>
  </si>
  <si>
    <t>Registrer levert energi per måned, evt. legg inn formel basert på målingene. Ikke skill mellom strøm fra nettet og strøm fra solceller i denne tabellen</t>
  </si>
  <si>
    <t>Målt Energiproduksjon (kWh)</t>
  </si>
  <si>
    <t>Produksjon av solstrøm / fornybar strøm</t>
  </si>
  <si>
    <t>Beregnet produksjon av solstrøm</t>
  </si>
  <si>
    <r>
      <t>Dim. døgnmiddeltemperatur sommer (</t>
    </r>
    <r>
      <rPr>
        <sz val="11"/>
        <color theme="1"/>
        <rFont val="Calibri"/>
        <family val="2"/>
      </rPr>
      <t>°C) (til temp.korr.)</t>
    </r>
  </si>
  <si>
    <t>Gjennomsnittlig årsmiddeltemperatur (°C) (til temp.korr.)</t>
  </si>
  <si>
    <t>Dim. Utetemperatur (°C) (til temp.korr.)</t>
  </si>
  <si>
    <t>Brutto energibehov per måned: Planlagt</t>
  </si>
  <si>
    <t>Totalt brutto energibehov, sum 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</si>
</sst>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;;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</font>
    <font>
      <sz val="10"/>
      <name val="Courier"/>
      <family val="3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249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ont="1" applyFill="1"/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ont="1" applyFill="1"/>
    <xf numFmtId="0" fontId="0" fillId="5" borderId="0" xfId="0" applyFill="1"/>
    <xf numFmtId="0" fontId="3" fillId="6" borderId="0" xfId="0" applyFont="1" applyFill="1" applyAlignment="1">
      <alignment vertical="center"/>
    </xf>
    <xf numFmtId="0" fontId="0" fillId="6" borderId="0" xfId="0" applyFill="1"/>
    <xf numFmtId="0" fontId="0" fillId="6" borderId="0" xfId="0" applyFont="1" applyFill="1"/>
    <xf numFmtId="0" fontId="4" fillId="5" borderId="0" xfId="0" applyFont="1" applyFill="1"/>
    <xf numFmtId="0" fontId="0" fillId="7" borderId="0" xfId="0" applyFill="1"/>
    <xf numFmtId="0" fontId="0" fillId="5" borderId="1" xfId="0" applyFill="1" applyBorder="1"/>
    <xf numFmtId="0" fontId="2" fillId="5" borderId="0" xfId="0" applyFont="1" applyFill="1"/>
    <xf numFmtId="0" fontId="0" fillId="5" borderId="0" xfId="0" applyFill="1" applyBorder="1"/>
    <xf numFmtId="3" fontId="0" fillId="7" borderId="1" xfId="0" applyNumberFormat="1" applyFill="1" applyBorder="1"/>
    <xf numFmtId="3" fontId="0" fillId="5" borderId="0" xfId="0" applyNumberFormat="1" applyFill="1"/>
    <xf numFmtId="3" fontId="0" fillId="4" borderId="1" xfId="0" applyNumberFormat="1" applyFill="1" applyBorder="1"/>
    <xf numFmtId="3" fontId="0" fillId="6" borderId="1" xfId="0" applyNumberFormat="1" applyFill="1" applyBorder="1"/>
    <xf numFmtId="1" fontId="0" fillId="5" borderId="0" xfId="0" applyNumberFormat="1" applyFill="1"/>
    <xf numFmtId="9" fontId="0" fillId="6" borderId="1" xfId="1" applyFont="1" applyFill="1" applyBorder="1"/>
    <xf numFmtId="0" fontId="9" fillId="6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/>
    <xf numFmtId="17" fontId="0" fillId="5" borderId="1" xfId="0" applyNumberFormat="1" applyFill="1" applyBorder="1"/>
    <xf numFmtId="164" fontId="0" fillId="6" borderId="1" xfId="0" applyNumberFormat="1" applyFill="1" applyBorder="1"/>
    <xf numFmtId="164" fontId="0" fillId="5" borderId="0" xfId="0" applyNumberFormat="1" applyFill="1"/>
    <xf numFmtId="0" fontId="3" fillId="5" borderId="1" xfId="0" applyFont="1" applyFill="1" applyBorder="1"/>
    <xf numFmtId="0" fontId="0" fillId="9" borderId="0" xfId="0" applyFill="1" applyAlignment="1">
      <alignment horizontal="right"/>
    </xf>
    <xf numFmtId="0" fontId="0" fillId="9" borderId="0" xfId="0" applyFill="1"/>
    <xf numFmtId="0" fontId="0" fillId="0" borderId="0" xfId="0" applyFill="1"/>
    <xf numFmtId="0" fontId="0" fillId="9" borderId="4" xfId="0" applyFill="1" applyBorder="1"/>
    <xf numFmtId="0" fontId="3" fillId="8" borderId="0" xfId="0" applyFont="1" applyFill="1"/>
    <xf numFmtId="0" fontId="0" fillId="8" borderId="0" xfId="0" applyFill="1" applyAlignment="1">
      <alignment horizontal="left"/>
    </xf>
    <xf numFmtId="0" fontId="0" fillId="7" borderId="1" xfId="0" applyFill="1" applyBorder="1"/>
    <xf numFmtId="0" fontId="2" fillId="8" borderId="0" xfId="0" applyFont="1" applyFill="1"/>
    <xf numFmtId="0" fontId="2" fillId="8" borderId="0" xfId="0" applyFont="1" applyFill="1" applyAlignment="1">
      <alignment horizontal="left"/>
    </xf>
    <xf numFmtId="166" fontId="0" fillId="4" borderId="3" xfId="0" applyNumberFormat="1" applyFill="1" applyBorder="1"/>
    <xf numFmtId="166" fontId="0" fillId="4" borderId="1" xfId="0" applyNumberFormat="1" applyFill="1" applyBorder="1"/>
    <xf numFmtId="0" fontId="3" fillId="8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/>
    <xf numFmtId="0" fontId="3" fillId="9" borderId="0" xfId="0" applyFont="1" applyFill="1" applyAlignment="1">
      <alignment vertical="center"/>
    </xf>
    <xf numFmtId="0" fontId="0" fillId="9" borderId="0" xfId="0" applyFont="1" applyFill="1"/>
    <xf numFmtId="0" fontId="0" fillId="8" borderId="10" xfId="0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5" fillId="8" borderId="11" xfId="0" applyFont="1" applyFill="1" applyBorder="1" applyAlignment="1">
      <alignment horizontal="right"/>
    </xf>
    <xf numFmtId="0" fontId="5" fillId="8" borderId="12" xfId="0" applyFont="1" applyFill="1" applyBorder="1"/>
    <xf numFmtId="0" fontId="0" fillId="8" borderId="0" xfId="0" applyFill="1" applyBorder="1"/>
    <xf numFmtId="0" fontId="0" fillId="8" borderId="4" xfId="0" applyFill="1" applyBorder="1"/>
    <xf numFmtId="0" fontId="5" fillId="8" borderId="10" xfId="0" applyFont="1" applyFill="1" applyBorder="1" applyAlignment="1">
      <alignment horizontal="right"/>
    </xf>
    <xf numFmtId="0" fontId="5" fillId="8" borderId="11" xfId="0" applyFont="1" applyFill="1" applyBorder="1"/>
    <xf numFmtId="165" fontId="0" fillId="8" borderId="0" xfId="0" applyNumberFormat="1" applyFill="1" applyBorder="1" applyAlignment="1">
      <alignment vertical="center"/>
    </xf>
    <xf numFmtId="165" fontId="0" fillId="8" borderId="5" xfId="0" applyNumberFormat="1" applyFill="1" applyBorder="1" applyAlignment="1">
      <alignment vertical="center"/>
    </xf>
    <xf numFmtId="0" fontId="14" fillId="8" borderId="8" xfId="0" applyFont="1" applyFill="1" applyBorder="1" applyAlignment="1">
      <alignment horizontal="right" vertical="center"/>
    </xf>
    <xf numFmtId="0" fontId="14" fillId="8" borderId="13" xfId="0" applyFont="1" applyFill="1" applyBorder="1" applyAlignment="1">
      <alignment horizontal="right" vertical="center"/>
    </xf>
    <xf numFmtId="3" fontId="0" fillId="8" borderId="1" xfId="0" applyNumberFormat="1" applyFont="1" applyFill="1" applyBorder="1" applyAlignment="1">
      <alignment horizontal="right"/>
    </xf>
    <xf numFmtId="3" fontId="0" fillId="8" borderId="1" xfId="0" applyNumberFormat="1" applyFill="1" applyBorder="1"/>
    <xf numFmtId="3" fontId="0" fillId="8" borderId="8" xfId="0" applyNumberFormat="1" applyFill="1" applyBorder="1" applyAlignment="1">
      <alignment vertical="center"/>
    </xf>
    <xf numFmtId="3" fontId="0" fillId="8" borderId="13" xfId="0" applyNumberFormat="1" applyFill="1" applyBorder="1" applyAlignment="1">
      <alignment vertical="center"/>
    </xf>
    <xf numFmtId="0" fontId="0" fillId="8" borderId="11" xfId="0" applyFill="1" applyBorder="1"/>
    <xf numFmtId="0" fontId="0" fillId="8" borderId="12" xfId="0" applyFill="1" applyBorder="1"/>
    <xf numFmtId="165" fontId="0" fillId="8" borderId="0" xfId="0" applyNumberFormat="1" applyFill="1"/>
    <xf numFmtId="0" fontId="0" fillId="8" borderId="2" xfId="0" applyFill="1" applyBorder="1"/>
    <xf numFmtId="0" fontId="0" fillId="8" borderId="7" xfId="0" applyFill="1" applyBorder="1"/>
    <xf numFmtId="0" fontId="0" fillId="8" borderId="3" xfId="0" applyFill="1" applyBorder="1"/>
    <xf numFmtId="0" fontId="5" fillId="7" borderId="0" xfId="0" applyFont="1" applyFill="1"/>
    <xf numFmtId="0" fontId="0" fillId="7" borderId="0" xfId="0" applyFill="1" applyBorder="1"/>
    <xf numFmtId="0" fontId="0" fillId="9" borderId="1" xfId="0" applyFill="1" applyBorder="1"/>
    <xf numFmtId="165" fontId="0" fillId="7" borderId="1" xfId="0" applyNumberFormat="1" applyFill="1" applyBorder="1"/>
    <xf numFmtId="17" fontId="12" fillId="5" borderId="1" xfId="0" applyNumberFormat="1" applyFont="1" applyFill="1" applyBorder="1"/>
    <xf numFmtId="0" fontId="4" fillId="7" borderId="0" xfId="0" applyFont="1" applyFill="1"/>
    <xf numFmtId="0" fontId="8" fillId="7" borderId="0" xfId="2" applyFont="1" applyFill="1"/>
    <xf numFmtId="0" fontId="0" fillId="7" borderId="0" xfId="0" applyFont="1" applyFill="1"/>
    <xf numFmtId="0" fontId="0" fillId="7" borderId="0" xfId="0" applyFill="1" applyAlignment="1">
      <alignment horizontal="left" indent="2"/>
    </xf>
    <xf numFmtId="0" fontId="10" fillId="7" borderId="0" xfId="0" applyFont="1" applyFill="1"/>
    <xf numFmtId="3" fontId="0" fillId="8" borderId="0" xfId="0" applyNumberFormat="1" applyFill="1"/>
    <xf numFmtId="0" fontId="3" fillId="9" borderId="0" xfId="0" applyFont="1" applyFill="1"/>
    <xf numFmtId="0" fontId="0" fillId="9" borderId="0" xfId="0" applyFill="1" applyBorder="1"/>
    <xf numFmtId="0" fontId="16" fillId="8" borderId="0" xfId="0" applyFont="1" applyFill="1"/>
    <xf numFmtId="0" fontId="0" fillId="5" borderId="1" xfId="0" applyFill="1" applyBorder="1" applyAlignment="1">
      <alignment horizontal="right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0" fillId="9" borderId="8" xfId="0" applyFill="1" applyBorder="1"/>
    <xf numFmtId="0" fontId="0" fillId="9" borderId="13" xfId="0" applyFill="1" applyBorder="1"/>
    <xf numFmtId="0" fontId="0" fillId="9" borderId="5" xfId="0" applyFill="1" applyBorder="1"/>
    <xf numFmtId="0" fontId="0" fillId="9" borderId="6" xfId="0" applyFill="1" applyBorder="1"/>
    <xf numFmtId="0" fontId="14" fillId="8" borderId="0" xfId="0" applyFont="1" applyFill="1" applyBorder="1" applyAlignment="1">
      <alignment horizontal="right" vertical="center"/>
    </xf>
    <xf numFmtId="16" fontId="14" fillId="8" borderId="0" xfId="0" quotePrefix="1" applyNumberFormat="1" applyFont="1" applyFill="1" applyBorder="1" applyAlignment="1">
      <alignment horizontal="right" vertical="center"/>
    </xf>
    <xf numFmtId="0" fontId="0" fillId="8" borderId="0" xfId="0" applyFont="1" applyFill="1" applyBorder="1" applyAlignment="1">
      <alignment horizontal="left"/>
    </xf>
    <xf numFmtId="0" fontId="0" fillId="8" borderId="11" xfId="0" applyFont="1" applyFill="1" applyBorder="1" applyAlignment="1">
      <alignment horizontal="left"/>
    </xf>
    <xf numFmtId="0" fontId="0" fillId="8" borderId="10" xfId="0" applyFont="1" applyFill="1" applyBorder="1" applyAlignment="1">
      <alignment horizontal="left"/>
    </xf>
    <xf numFmtId="0" fontId="0" fillId="8" borderId="8" xfId="0" applyFont="1" applyFill="1" applyBorder="1" applyAlignment="1">
      <alignment horizontal="left"/>
    </xf>
    <xf numFmtId="0" fontId="3" fillId="8" borderId="0" xfId="0" applyFont="1" applyFill="1" applyBorder="1"/>
    <xf numFmtId="0" fontId="14" fillId="8" borderId="2" xfId="0" applyFont="1" applyFill="1" applyBorder="1" applyAlignment="1">
      <alignment horizontal="right" vertical="center"/>
    </xf>
    <xf numFmtId="2" fontId="0" fillId="4" borderId="9" xfId="0" applyNumberFormat="1" applyFill="1" applyBorder="1"/>
    <xf numFmtId="0" fontId="3" fillId="8" borderId="7" xfId="0" applyFont="1" applyFill="1" applyBorder="1"/>
    <xf numFmtId="0" fontId="3" fillId="8" borderId="3" xfId="0" applyFont="1" applyFill="1" applyBorder="1"/>
    <xf numFmtId="3" fontId="3" fillId="8" borderId="1" xfId="0" applyNumberFormat="1" applyFont="1" applyFill="1" applyBorder="1"/>
    <xf numFmtId="0" fontId="3" fillId="8" borderId="4" xfId="0" applyFont="1" applyFill="1" applyBorder="1"/>
    <xf numFmtId="0" fontId="0" fillId="8" borderId="7" xfId="0" applyFill="1" applyBorder="1" applyAlignment="1">
      <alignment vertical="center"/>
    </xf>
    <xf numFmtId="0" fontId="3" fillId="7" borderId="1" xfId="0" applyFont="1" applyFill="1" applyBorder="1"/>
    <xf numFmtId="17" fontId="0" fillId="8" borderId="1" xfId="0" applyNumberForma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right"/>
    </xf>
    <xf numFmtId="165" fontId="0" fillId="4" borderId="1" xfId="0" applyNumberFormat="1" applyFill="1" applyBorder="1"/>
    <xf numFmtId="0" fontId="2" fillId="6" borderId="0" xfId="0" applyFont="1" applyFill="1"/>
    <xf numFmtId="3" fontId="15" fillId="4" borderId="1" xfId="0" applyNumberFormat="1" applyFont="1" applyFill="1" applyBorder="1"/>
    <xf numFmtId="164" fontId="0" fillId="4" borderId="1" xfId="0" applyNumberFormat="1" applyFill="1" applyBorder="1"/>
    <xf numFmtId="164" fontId="15" fillId="4" borderId="1" xfId="0" applyNumberFormat="1" applyFont="1" applyFill="1" applyBorder="1"/>
    <xf numFmtId="0" fontId="3" fillId="7" borderId="0" xfId="0" applyFont="1" applyFill="1" applyAlignment="1">
      <alignment horizontal="left" indent="1"/>
    </xf>
    <xf numFmtId="0" fontId="0" fillId="7" borderId="0" xfId="0" applyFont="1" applyFill="1" applyAlignment="1">
      <alignment horizontal="right" indent="1"/>
    </xf>
    <xf numFmtId="0" fontId="0" fillId="4" borderId="2" xfId="0" applyFill="1" applyBorder="1"/>
    <xf numFmtId="3" fontId="0" fillId="6" borderId="2" xfId="0" applyNumberFormat="1" applyFill="1" applyBorder="1" applyAlignment="1">
      <alignment horizontal="right"/>
    </xf>
    <xf numFmtId="165" fontId="0" fillId="10" borderId="3" xfId="0" applyNumberFormat="1" applyFill="1" applyBorder="1"/>
    <xf numFmtId="3" fontId="0" fillId="9" borderId="1" xfId="0" applyNumberFormat="1" applyFill="1" applyBorder="1"/>
    <xf numFmtId="9" fontId="0" fillId="4" borderId="1" xfId="1" applyFont="1" applyFill="1" applyBorder="1"/>
    <xf numFmtId="9" fontId="0" fillId="9" borderId="0" xfId="1" applyFont="1" applyFill="1" applyBorder="1"/>
    <xf numFmtId="0" fontId="3" fillId="2" borderId="0" xfId="0" applyFont="1" applyFill="1" applyAlignment="1">
      <alignment horizontal="left"/>
    </xf>
    <xf numFmtId="0" fontId="3" fillId="9" borderId="1" xfId="0" applyFont="1" applyFill="1" applyBorder="1"/>
    <xf numFmtId="3" fontId="0" fillId="7" borderId="1" xfId="0" applyNumberFormat="1" applyFont="1" applyFill="1" applyBorder="1"/>
    <xf numFmtId="165" fontId="0" fillId="8" borderId="1" xfId="0" applyNumberFormat="1" applyFill="1" applyBorder="1"/>
    <xf numFmtId="0" fontId="5" fillId="7" borderId="0" xfId="0" applyFont="1" applyFill="1" applyAlignment="1">
      <alignment horizontal="left" vertical="top" wrapText="1" indent="2"/>
    </xf>
    <xf numFmtId="0" fontId="0" fillId="7" borderId="0" xfId="0" applyFill="1" applyAlignment="1">
      <alignment horizontal="left"/>
    </xf>
    <xf numFmtId="0" fontId="0" fillId="5" borderId="2" xfId="0" applyFill="1" applyBorder="1"/>
    <xf numFmtId="0" fontId="12" fillId="0" borderId="1" xfId="0" applyFont="1" applyBorder="1"/>
    <xf numFmtId="0" fontId="12" fillId="7" borderId="1" xfId="0" applyFont="1" applyFill="1" applyBorder="1"/>
    <xf numFmtId="0" fontId="12" fillId="4" borderId="1" xfId="0" applyFont="1" applyFill="1" applyBorder="1"/>
    <xf numFmtId="3" fontId="0" fillId="4" borderId="3" xfId="0" applyNumberFormat="1" applyFill="1" applyBorder="1"/>
    <xf numFmtId="0" fontId="12" fillId="8" borderId="1" xfId="0" applyFont="1" applyFill="1" applyBorder="1"/>
    <xf numFmtId="9" fontId="17" fillId="8" borderId="1" xfId="1" applyFont="1" applyFill="1" applyBorder="1" applyAlignment="1">
      <alignment horizontal="right"/>
    </xf>
    <xf numFmtId="0" fontId="4" fillId="8" borderId="0" xfId="0" applyFont="1" applyFill="1"/>
    <xf numFmtId="0" fontId="0" fillId="9" borderId="2" xfId="0" applyFill="1" applyBorder="1"/>
    <xf numFmtId="0" fontId="17" fillId="9" borderId="1" xfId="0" applyFont="1" applyFill="1" applyBorder="1"/>
    <xf numFmtId="0" fontId="0" fillId="8" borderId="3" xfId="0" applyFill="1" applyBorder="1" applyAlignment="1">
      <alignment vertical="center"/>
    </xf>
    <xf numFmtId="0" fontId="2" fillId="2" borderId="0" xfId="0" applyFont="1" applyFill="1" applyAlignment="1">
      <alignment horizontal="right"/>
    </xf>
    <xf numFmtId="165" fontId="17" fillId="7" borderId="1" xfId="0" applyNumberFormat="1" applyFont="1" applyFill="1" applyBorder="1"/>
    <xf numFmtId="3" fontId="3" fillId="4" borderId="1" xfId="0" applyNumberFormat="1" applyFont="1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12" fillId="8" borderId="0" xfId="0" applyFont="1" applyFill="1"/>
    <xf numFmtId="0" fontId="20" fillId="8" borderId="0" xfId="0" applyFont="1" applyFill="1"/>
    <xf numFmtId="0" fontId="20" fillId="8" borderId="0" xfId="0" applyFont="1" applyFill="1" applyAlignment="1">
      <alignment horizontal="left"/>
    </xf>
    <xf numFmtId="0" fontId="20" fillId="8" borderId="0" xfId="0" applyFont="1" applyFill="1" applyAlignment="1">
      <alignment wrapText="1"/>
    </xf>
    <xf numFmtId="0" fontId="0" fillId="9" borderId="7" xfId="0" applyFill="1" applyBorder="1"/>
    <xf numFmtId="0" fontId="0" fillId="9" borderId="3" xfId="0" applyFill="1" applyBorder="1"/>
    <xf numFmtId="2" fontId="15" fillId="5" borderId="0" xfId="0" applyNumberFormat="1" applyFont="1" applyFill="1"/>
    <xf numFmtId="3" fontId="3" fillId="9" borderId="1" xfId="0" applyNumberFormat="1" applyFont="1" applyFill="1" applyBorder="1"/>
    <xf numFmtId="3" fontId="0" fillId="9" borderId="1" xfId="0" applyNumberFormat="1" applyFont="1" applyFill="1" applyBorder="1"/>
    <xf numFmtId="3" fontId="0" fillId="9" borderId="7" xfId="0" applyNumberFormat="1" applyFill="1" applyBorder="1"/>
    <xf numFmtId="0" fontId="0" fillId="9" borderId="0" xfId="0" applyFill="1" applyBorder="1" applyAlignment="1">
      <alignment horizontal="right"/>
    </xf>
    <xf numFmtId="0" fontId="3" fillId="9" borderId="0" xfId="0" applyFont="1" applyFill="1" applyBorder="1"/>
    <xf numFmtId="3" fontId="0" fillId="9" borderId="0" xfId="0" applyNumberFormat="1" applyFill="1" applyBorder="1"/>
    <xf numFmtId="0" fontId="0" fillId="7" borderId="0" xfId="0" applyFill="1" applyAlignment="1">
      <alignment horizontal="right"/>
    </xf>
    <xf numFmtId="0" fontId="0" fillId="9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21" fillId="3" borderId="0" xfId="0" applyFont="1" applyFill="1" applyAlignment="1">
      <alignment vertical="center"/>
    </xf>
    <xf numFmtId="0" fontId="21" fillId="2" borderId="0" xfId="0" applyFont="1" applyFill="1"/>
    <xf numFmtId="0" fontId="0" fillId="2" borderId="0" xfId="0" applyFont="1" applyFill="1" applyAlignment="1">
      <alignment horizontal="right"/>
    </xf>
    <xf numFmtId="0" fontId="3" fillId="2" borderId="0" xfId="0" applyFont="1" applyFill="1"/>
    <xf numFmtId="0" fontId="21" fillId="3" borderId="0" xfId="0" applyFont="1" applyFill="1"/>
    <xf numFmtId="0" fontId="3" fillId="8" borderId="0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11" fillId="8" borderId="0" xfId="0" applyFont="1" applyFill="1"/>
    <xf numFmtId="17" fontId="0" fillId="5" borderId="1" xfId="0" applyNumberFormat="1" applyFont="1" applyFill="1" applyBorder="1" applyAlignment="1">
      <alignment horizontal="center"/>
    </xf>
    <xf numFmtId="17" fontId="17" fillId="5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3" fillId="8" borderId="10" xfId="0" applyFont="1" applyFill="1" applyBorder="1"/>
    <xf numFmtId="3" fontId="11" fillId="7" borderId="1" xfId="0" applyNumberFormat="1" applyFont="1" applyFill="1" applyBorder="1"/>
    <xf numFmtId="3" fontId="0" fillId="7" borderId="3" xfId="0" applyNumberFormat="1" applyFill="1" applyBorder="1"/>
    <xf numFmtId="3" fontId="11" fillId="7" borderId="3" xfId="0" applyNumberFormat="1" applyFont="1" applyFill="1" applyBorder="1"/>
    <xf numFmtId="165" fontId="0" fillId="8" borderId="0" xfId="0" applyNumberFormat="1" applyFill="1" applyBorder="1"/>
    <xf numFmtId="0" fontId="0" fillId="8" borderId="2" xfId="0" applyFont="1" applyFill="1" applyBorder="1" applyAlignment="1">
      <alignment horizontal="left"/>
    </xf>
    <xf numFmtId="0" fontId="0" fillId="8" borderId="7" xfId="0" applyFont="1" applyFill="1" applyBorder="1" applyAlignment="1">
      <alignment horizontal="left"/>
    </xf>
    <xf numFmtId="3" fontId="0" fillId="8" borderId="3" xfId="0" applyNumberFormat="1" applyFont="1" applyFill="1" applyBorder="1"/>
    <xf numFmtId="3" fontId="0" fillId="8" borderId="1" xfId="0" applyNumberFormat="1" applyFont="1" applyFill="1" applyBorder="1"/>
    <xf numFmtId="17" fontId="0" fillId="8" borderId="3" xfId="0" applyNumberFormat="1" applyFill="1" applyBorder="1" applyAlignment="1">
      <alignment horizontal="center"/>
    </xf>
    <xf numFmtId="3" fontId="0" fillId="7" borderId="14" xfId="0" applyNumberFormat="1" applyFill="1" applyBorder="1"/>
    <xf numFmtId="0" fontId="0" fillId="8" borderId="2" xfId="0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4" fillId="8" borderId="11" xfId="0" applyFont="1" applyFill="1" applyBorder="1"/>
    <xf numFmtId="0" fontId="22" fillId="9" borderId="0" xfId="0" applyFont="1" applyFill="1"/>
    <xf numFmtId="0" fontId="21" fillId="8" borderId="0" xfId="0" applyFont="1" applyFill="1"/>
    <xf numFmtId="0" fontId="2" fillId="9" borderId="0" xfId="0" applyFont="1" applyFill="1" applyBorder="1"/>
    <xf numFmtId="164" fontId="0" fillId="4" borderId="1" xfId="0" applyNumberFormat="1" applyFont="1" applyFill="1" applyBorder="1"/>
    <xf numFmtId="164" fontId="3" fillId="4" borderId="1" xfId="0" applyNumberFormat="1" applyFont="1" applyFill="1" applyBorder="1"/>
    <xf numFmtId="0" fontId="22" fillId="9" borderId="0" xfId="0" applyFont="1" applyFill="1" applyAlignment="1">
      <alignment horizontal="right"/>
    </xf>
    <xf numFmtId="0" fontId="22" fillId="9" borderId="8" xfId="0" applyFont="1" applyFill="1" applyBorder="1"/>
    <xf numFmtId="0" fontId="22" fillId="9" borderId="0" xfId="0" applyFont="1" applyFill="1" applyBorder="1"/>
    <xf numFmtId="0" fontId="22" fillId="9" borderId="4" xfId="0" applyFont="1" applyFill="1" applyBorder="1"/>
    <xf numFmtId="3" fontId="22" fillId="4" borderId="0" xfId="0" applyNumberFormat="1" applyFont="1" applyFill="1"/>
    <xf numFmtId="3" fontId="22" fillId="4" borderId="1" xfId="0" applyNumberFormat="1" applyFont="1" applyFill="1" applyBorder="1"/>
    <xf numFmtId="0" fontId="22" fillId="9" borderId="1" xfId="0" applyFont="1" applyFill="1" applyBorder="1"/>
    <xf numFmtId="0" fontId="3" fillId="8" borderId="0" xfId="0" applyFont="1" applyFill="1" applyAlignment="1">
      <alignment horizontal="left"/>
    </xf>
    <xf numFmtId="0" fontId="17" fillId="8" borderId="0" xfId="0" applyFont="1" applyFill="1"/>
    <xf numFmtId="0" fontId="17" fillId="8" borderId="0" xfId="0" quotePrefix="1" applyFont="1" applyFill="1"/>
    <xf numFmtId="3" fontId="0" fillId="8" borderId="2" xfId="0" applyNumberFormat="1" applyFill="1" applyBorder="1"/>
    <xf numFmtId="0" fontId="17" fillId="9" borderId="8" xfId="0" applyFont="1" applyFill="1" applyBorder="1"/>
    <xf numFmtId="3" fontId="17" fillId="4" borderId="1" xfId="0" applyNumberFormat="1" applyFont="1" applyFill="1" applyBorder="1"/>
    <xf numFmtId="0" fontId="10" fillId="0" borderId="0" xfId="0" applyFont="1" applyFill="1"/>
    <xf numFmtId="0" fontId="0" fillId="0" borderId="0" xfId="0" applyFont="1" applyFill="1"/>
    <xf numFmtId="0" fontId="22" fillId="0" borderId="0" xfId="0" applyFont="1" applyFill="1"/>
    <xf numFmtId="0" fontId="21" fillId="9" borderId="0" xfId="0" applyFont="1" applyFill="1"/>
    <xf numFmtId="0" fontId="21" fillId="6" borderId="0" xfId="0" applyFont="1" applyFill="1"/>
    <xf numFmtId="0" fontId="7" fillId="0" borderId="1" xfId="2" applyFill="1" applyBorder="1" applyAlignment="1">
      <alignment horizontal="right"/>
    </xf>
    <xf numFmtId="3" fontId="3" fillId="8" borderId="13" xfId="0" applyNumberFormat="1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165" fontId="3" fillId="8" borderId="5" xfId="0" applyNumberFormat="1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165" fontId="3" fillId="8" borderId="7" xfId="0" applyNumberFormat="1" applyFont="1" applyFill="1" applyBorder="1"/>
    <xf numFmtId="0" fontId="3" fillId="8" borderId="3" xfId="0" applyFont="1" applyFill="1" applyBorder="1" applyAlignment="1">
      <alignment vertical="center"/>
    </xf>
    <xf numFmtId="9" fontId="0" fillId="7" borderId="1" xfId="1" applyFont="1" applyFill="1" applyBorder="1"/>
    <xf numFmtId="3" fontId="17" fillId="5" borderId="1" xfId="0" applyNumberFormat="1" applyFont="1" applyFill="1" applyBorder="1"/>
    <xf numFmtId="0" fontId="0" fillId="8" borderId="13" xfId="0" applyFont="1" applyFill="1" applyBorder="1" applyAlignment="1">
      <alignment horizontal="left"/>
    </xf>
    <xf numFmtId="0" fontId="0" fillId="8" borderId="5" xfId="0" applyFont="1" applyFill="1" applyBorder="1" applyAlignment="1">
      <alignment horizontal="left"/>
    </xf>
    <xf numFmtId="165" fontId="0" fillId="8" borderId="5" xfId="0" applyNumberFormat="1" applyFill="1" applyBorder="1"/>
    <xf numFmtId="164" fontId="0" fillId="7" borderId="3" xfId="0" applyNumberFormat="1" applyFill="1" applyBorder="1"/>
    <xf numFmtId="164" fontId="0" fillId="7" borderId="1" xfId="0" applyNumberFormat="1" applyFill="1" applyBorder="1"/>
    <xf numFmtId="0" fontId="0" fillId="0" borderId="3" xfId="0" applyFill="1" applyBorder="1"/>
    <xf numFmtId="165" fontId="0" fillId="7" borderId="3" xfId="0" applyNumberFormat="1" applyFill="1" applyBorder="1"/>
    <xf numFmtId="164" fontId="17" fillId="5" borderId="1" xfId="0" applyNumberFormat="1" applyFont="1" applyFill="1" applyBorder="1"/>
    <xf numFmtId="0" fontId="0" fillId="9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9" borderId="1" xfId="0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24" fillId="8" borderId="0" xfId="0" applyFont="1" applyFill="1" applyAlignment="1">
      <alignment horizontal="left" wrapText="1"/>
    </xf>
    <xf numFmtId="0" fontId="0" fillId="8" borderId="1" xfId="0" applyFill="1" applyBorder="1" applyAlignment="1">
      <alignment horizontal="left" wrapText="1"/>
    </xf>
    <xf numFmtId="0" fontId="0" fillId="8" borderId="1" xfId="0" applyFill="1" applyBorder="1" applyAlignment="1">
      <alignment horizontal="left"/>
    </xf>
    <xf numFmtId="0" fontId="5" fillId="7" borderId="0" xfId="0" applyFont="1" applyFill="1" applyAlignment="1">
      <alignment horizontal="left" vertical="top" wrapText="1"/>
    </xf>
    <xf numFmtId="0" fontId="0" fillId="7" borderId="14" xfId="0" applyFill="1" applyBorder="1" applyAlignment="1">
      <alignment horizontal="left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</cellXfs>
  <cellStyles count="11">
    <cellStyle name="Hyperlink" xfId="2" builtinId="8"/>
    <cellStyle name="Normal" xfId="0" builtinId="0"/>
    <cellStyle name="Normal 2" xfId="4" xr:uid="{00000000-0005-0000-0000-000002000000}"/>
    <cellStyle name="Normal 3" xfId="5" xr:uid="{00000000-0005-0000-0000-000003000000}"/>
    <cellStyle name="Normal 4" xfId="6" xr:uid="{00000000-0005-0000-0000-000004000000}"/>
    <cellStyle name="Normal 4 2" xfId="7" xr:uid="{00000000-0005-0000-0000-000005000000}"/>
    <cellStyle name="Normal 4 3" xfId="9" xr:uid="{00000000-0005-0000-0000-000006000000}"/>
    <cellStyle name="Normal 5" xfId="8" xr:uid="{00000000-0005-0000-0000-000007000000}"/>
    <cellStyle name="Normal 6" xfId="10" xr:uid="{00000000-0005-0000-0000-000008000000}"/>
    <cellStyle name="Normal 7" xfId="3" xr:uid="{00000000-0005-0000-0000-000009000000}"/>
    <cellStyle name="Percent" xfId="1" builtinId="5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Energiproduksjon solenergi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'Oversikt solstrøm'!$A$30</c:f>
              <c:strCache>
                <c:ptCount val="1"/>
                <c:pt idx="0">
                  <c:v>Målt Energiproduksjon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solstrøm'!$B$31:$M$31</c:f>
              <c:numCache>
                <c:formatCode>#,##0</c:formatCode>
                <c:ptCount val="12"/>
                <c:pt idx="0">
                  <c:v>222.3</c:v>
                </c:pt>
                <c:pt idx="1">
                  <c:v>1164.3428571428572</c:v>
                </c:pt>
                <c:pt idx="2">
                  <c:v>3871.3857142857146</c:v>
                </c:pt>
                <c:pt idx="3">
                  <c:v>7371.057142857142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7E-4D40-8689-5D7FC1C97F99}"/>
            </c:ext>
          </c:extLst>
        </c:ser>
        <c:ser>
          <c:idx val="3"/>
          <c:order val="1"/>
          <c:tx>
            <c:strRef>
              <c:f>'Oversikt solstrøm'!$A$32</c:f>
              <c:strCache>
                <c:ptCount val="1"/>
                <c:pt idx="0">
                  <c:v>Planlagt produksjon (kWh)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solstrøm'!$B$32:$M$32</c:f>
              <c:numCache>
                <c:formatCode>#,##0</c:formatCode>
                <c:ptCount val="12"/>
                <c:pt idx="0">
                  <c:v>264.91846700207162</c:v>
                </c:pt>
                <c:pt idx="1">
                  <c:v>949.11734240899682</c:v>
                </c:pt>
                <c:pt idx="2">
                  <c:v>3185.2795205682155</c:v>
                </c:pt>
                <c:pt idx="3">
                  <c:v>6823.2150044391838</c:v>
                </c:pt>
                <c:pt idx="4">
                  <c:v>10175.372299496892</c:v>
                </c:pt>
                <c:pt idx="5">
                  <c:v>10106.535217519977</c:v>
                </c:pt>
                <c:pt idx="6">
                  <c:v>9400.4336342113056</c:v>
                </c:pt>
                <c:pt idx="7">
                  <c:v>7402.072284699615</c:v>
                </c:pt>
                <c:pt idx="8">
                  <c:v>4375.3266498964194</c:v>
                </c:pt>
                <c:pt idx="9">
                  <c:v>1954.5559337081977</c:v>
                </c:pt>
                <c:pt idx="10">
                  <c:v>567.38443326427944</c:v>
                </c:pt>
                <c:pt idx="11">
                  <c:v>115.77145605208642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E-4D40-8689-5D7FC1C9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756016"/>
        <c:axId val="119171184"/>
      </c:lineChart>
      <c:catAx>
        <c:axId val="23875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9171184"/>
        <c:crosses val="autoZero"/>
        <c:auto val="1"/>
        <c:lblAlgn val="ctr"/>
        <c:lblOffset val="100"/>
        <c:noMultiLvlLbl val="1"/>
      </c:catAx>
      <c:valAx>
        <c:axId val="11917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75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Levert energi</a:t>
            </a:r>
            <a:r>
              <a:rPr lang="nb-NO" baseline="0"/>
              <a:t>  - brutto (kWh)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'Oversikt levert energi'!$B$24</c:f>
              <c:strCache>
                <c:ptCount val="1"/>
                <c:pt idx="0">
                  <c:v>Beregnet levert energi, normalår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energi'!$E$24:$P$24</c:f>
              <c:numCache>
                <c:formatCode>#,##0</c:formatCode>
                <c:ptCount val="12"/>
                <c:pt idx="0">
                  <c:v>7819.1545454545458</c:v>
                </c:pt>
                <c:pt idx="1">
                  <c:v>7097.4954545454548</c:v>
                </c:pt>
                <c:pt idx="2">
                  <c:v>7679.5727272727272</c:v>
                </c:pt>
                <c:pt idx="3">
                  <c:v>6392.1681818181823</c:v>
                </c:pt>
                <c:pt idx="4">
                  <c:v>6805.2181818181816</c:v>
                </c:pt>
                <c:pt idx="5">
                  <c:v>6694.3818181818178</c:v>
                </c:pt>
                <c:pt idx="6">
                  <c:v>6787</c:v>
                </c:pt>
                <c:pt idx="7">
                  <c:v>6983.0772727272724</c:v>
                </c:pt>
                <c:pt idx="8">
                  <c:v>6491.5136363636357</c:v>
                </c:pt>
                <c:pt idx="9">
                  <c:v>6377.6318181818178</c:v>
                </c:pt>
                <c:pt idx="10">
                  <c:v>7431.2227272727278</c:v>
                </c:pt>
                <c:pt idx="11">
                  <c:v>8168.0772727272733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8-443E-8917-A4FE83D4E316}"/>
            </c:ext>
          </c:extLst>
        </c:ser>
        <c:ser>
          <c:idx val="2"/>
          <c:order val="1"/>
          <c:tx>
            <c:strRef>
              <c:f>'Oversikt levert energi'!$B$29</c:f>
              <c:strCache>
                <c:ptCount val="1"/>
                <c:pt idx="0">
                  <c:v>Faktisk levert energi (målt)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'Oversikt levert energi'!$E$30:$P$30</c:f>
              <c:numCache>
                <c:formatCode>#,##0</c:formatCode>
                <c:ptCount val="12"/>
                <c:pt idx="0">
                  <c:v>10076.525545454546</c:v>
                </c:pt>
                <c:pt idx="1">
                  <c:v>7938.9784285714286</c:v>
                </c:pt>
                <c:pt idx="2">
                  <c:v>7548.7183376623379</c:v>
                </c:pt>
                <c:pt idx="3">
                  <c:v>7041.3828311688321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8-443E-8917-A4FE83D4E316}"/>
            </c:ext>
          </c:extLst>
        </c:ser>
        <c:ser>
          <c:idx val="1"/>
          <c:order val="2"/>
          <c:tx>
            <c:strRef>
              <c:f>'Oversikt levert energi'!$B$33</c:f>
              <c:strCache>
                <c:ptCount val="1"/>
                <c:pt idx="0">
                  <c:v>Faktisk levert energi, temperatur-korrigert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energi'!$E$34:$P$34</c:f>
              <c:numCache>
                <c:formatCode>#,##0</c:formatCode>
                <c:ptCount val="12"/>
                <c:pt idx="0">
                  <c:v>8693.6105778718447</c:v>
                </c:pt>
                <c:pt idx="1">
                  <c:v>7799.6392628940303</c:v>
                </c:pt>
                <c:pt idx="2">
                  <c:v>8108.8790645712852</c:v>
                </c:pt>
                <c:pt idx="3">
                  <c:v>6793.3781932824941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8-443E-8917-A4FE83D4E316}"/>
            </c:ext>
          </c:extLst>
        </c:ser>
        <c:ser>
          <c:idx val="3"/>
          <c:order val="3"/>
          <c:tx>
            <c:strRef>
              <c:f>'Oversikt levert energi'!$B$37</c:f>
              <c:strCache>
                <c:ptCount val="1"/>
                <c:pt idx="0">
                  <c:v>Faktisk solstrøm-produksjon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'Oversikt levert energi'!$E$37:$P$37</c:f>
              <c:numCache>
                <c:formatCode>#,##0</c:formatCode>
                <c:ptCount val="12"/>
                <c:pt idx="0">
                  <c:v>222.3</c:v>
                </c:pt>
                <c:pt idx="1">
                  <c:v>1164.3428571428572</c:v>
                </c:pt>
                <c:pt idx="2">
                  <c:v>3871.3857142857146</c:v>
                </c:pt>
                <c:pt idx="3">
                  <c:v>7371.057142857142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8-443E-8917-A4FE83D4E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83416"/>
        <c:axId val="118144536"/>
      </c:barChart>
      <c:catAx>
        <c:axId val="9448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8144536"/>
        <c:crosses val="autoZero"/>
        <c:auto val="1"/>
        <c:lblAlgn val="ctr"/>
        <c:lblOffset val="100"/>
        <c:noMultiLvlLbl val="0"/>
      </c:catAx>
      <c:valAx>
        <c:axId val="11814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48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Levert energi - netto (kWh)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7796225698032087E-2"/>
          <c:y val="0.14910272107787681"/>
          <c:w val="0.90073878774202998"/>
          <c:h val="0.69097168634670025"/>
        </c:manualLayout>
      </c:layout>
      <c:barChart>
        <c:barDir val="col"/>
        <c:grouping val="clustered"/>
        <c:varyColors val="0"/>
        <c:ser>
          <c:idx val="0"/>
          <c:order val="0"/>
          <c:tx>
            <c:v>Beregnet netto levert energi, normalår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energi'!$E$26:$P$26</c:f>
              <c:numCache>
                <c:formatCode>#,##0</c:formatCode>
                <c:ptCount val="12"/>
                <c:pt idx="0">
                  <c:v>7554.2360784524744</c:v>
                </c:pt>
                <c:pt idx="1">
                  <c:v>6148.3781121364582</c:v>
                </c:pt>
                <c:pt idx="2">
                  <c:v>4494.2932067045112</c:v>
                </c:pt>
                <c:pt idx="3">
                  <c:v>-431.04682262100141</c:v>
                </c:pt>
                <c:pt idx="4">
                  <c:v>-3370.1541176787105</c:v>
                </c:pt>
                <c:pt idx="5">
                  <c:v>-3412.153399338159</c:v>
                </c:pt>
                <c:pt idx="6">
                  <c:v>-2613.4336342113056</c:v>
                </c:pt>
                <c:pt idx="7">
                  <c:v>-418.99501197234258</c:v>
                </c:pt>
                <c:pt idx="8">
                  <c:v>2116.1869864672162</c:v>
                </c:pt>
                <c:pt idx="9">
                  <c:v>4423.0758844736201</c:v>
                </c:pt>
                <c:pt idx="10">
                  <c:v>6863.8382940084484</c:v>
                </c:pt>
                <c:pt idx="11">
                  <c:v>8052.3058166751871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7-4607-A375-EE1046F8008D}"/>
            </c:ext>
          </c:extLst>
        </c:ser>
        <c:ser>
          <c:idx val="1"/>
          <c:order val="1"/>
          <c:tx>
            <c:v>Faktisk netto levert energi, korrigert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energi'!$E$40:$P$40</c:f>
              <c:numCache>
                <c:formatCode>#,##0</c:formatCode>
                <c:ptCount val="12"/>
                <c:pt idx="0">
                  <c:v>8471.3105778718455</c:v>
                </c:pt>
                <c:pt idx="1">
                  <c:v>6635.2964057511726</c:v>
                </c:pt>
                <c:pt idx="2">
                  <c:v>4237.4933502855711</c:v>
                </c:pt>
                <c:pt idx="3">
                  <c:v>-577.67894957464796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7-4607-A375-EE1046F80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962440"/>
        <c:axId val="385962832"/>
      </c:barChart>
      <c:catAx>
        <c:axId val="3859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962832"/>
        <c:crosses val="autoZero"/>
        <c:auto val="1"/>
        <c:lblAlgn val="ctr"/>
        <c:lblOffset val="100"/>
        <c:noMultiLvlLbl val="0"/>
      </c:catAx>
      <c:valAx>
        <c:axId val="38596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9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6062273830739008E-2"/>
          <c:y val="0.83954346968544646"/>
          <c:w val="0.8807893364034769"/>
          <c:h val="0.15806774976403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Levert energi - netto (kWh/m</a:t>
            </a:r>
            <a:r>
              <a:rPr lang="nb-NO" baseline="30000"/>
              <a:t>2</a:t>
            </a:r>
            <a:r>
              <a:rPr lang="nb-NO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7796225698032087E-2"/>
          <c:y val="0.14910272107787681"/>
          <c:w val="0.90073878774202998"/>
          <c:h val="0.69097168634670025"/>
        </c:manualLayout>
      </c:layout>
      <c:barChart>
        <c:barDir val="col"/>
        <c:grouping val="clustered"/>
        <c:varyColors val="0"/>
        <c:ser>
          <c:idx val="0"/>
          <c:order val="0"/>
          <c:tx>
            <c:v>Beregnet netto levert energi/m2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energi'!$E$27:$P$27</c:f>
              <c:numCache>
                <c:formatCode>#,##0</c:formatCode>
                <c:ptCount val="12"/>
                <c:pt idx="0">
                  <c:v>3.7545904962487446</c:v>
                </c:pt>
                <c:pt idx="1">
                  <c:v>3.0558539324733887</c:v>
                </c:pt>
                <c:pt idx="2">
                  <c:v>2.233744138521129</c:v>
                </c:pt>
                <c:pt idx="3">
                  <c:v>-0.21423798341004047</c:v>
                </c:pt>
                <c:pt idx="4">
                  <c:v>-1.6750268974546274</c:v>
                </c:pt>
                <c:pt idx="5">
                  <c:v>-1.695901291917574</c:v>
                </c:pt>
                <c:pt idx="6">
                  <c:v>-1.2989232774410067</c:v>
                </c:pt>
                <c:pt idx="7">
                  <c:v>-0.20824801787889791</c:v>
                </c:pt>
                <c:pt idx="8">
                  <c:v>1.0517827964548789</c:v>
                </c:pt>
                <c:pt idx="9">
                  <c:v>2.198347855106173</c:v>
                </c:pt>
                <c:pt idx="10">
                  <c:v>3.411450444338195</c:v>
                </c:pt>
                <c:pt idx="11">
                  <c:v>4.0021400679300134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A-4274-89F3-FD8C4CFDB14A}"/>
            </c:ext>
          </c:extLst>
        </c:ser>
        <c:ser>
          <c:idx val="1"/>
          <c:order val="1"/>
          <c:tx>
            <c:v>Faktisk netto levert energi/m2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energi'!$E$41:$P$41</c:f>
              <c:numCache>
                <c:formatCode>#\ ##0.0</c:formatCode>
                <c:ptCount val="12"/>
                <c:pt idx="0">
                  <c:v>4.1710047158403967</c:v>
                </c:pt>
                <c:pt idx="1">
                  <c:v>3.2670095547765499</c:v>
                </c:pt>
                <c:pt idx="2">
                  <c:v>2.0864073610465637</c:v>
                </c:pt>
                <c:pt idx="3">
                  <c:v>-0.28443079742720234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A-4274-89F3-FD8C4CFDB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963616"/>
        <c:axId val="385964008"/>
      </c:barChart>
      <c:catAx>
        <c:axId val="3859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964008"/>
        <c:crosses val="autoZero"/>
        <c:auto val="1"/>
        <c:lblAlgn val="ctr"/>
        <c:lblOffset val="100"/>
        <c:noMultiLvlLbl val="0"/>
      </c:catAx>
      <c:valAx>
        <c:axId val="38596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96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6062273830739008E-2"/>
          <c:y val="0.83954346968544646"/>
          <c:w val="0.8807893364034769"/>
          <c:h val="0.15806774976403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Energiproduksjon solenergi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'Oversikt solstrøm'!$A$30</c:f>
              <c:strCache>
                <c:ptCount val="1"/>
                <c:pt idx="0">
                  <c:v>Målt Energiproduksjon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solstrøm'!$B$31:$M$31</c:f>
              <c:numCache>
                <c:formatCode>#,##0</c:formatCode>
                <c:ptCount val="12"/>
                <c:pt idx="0">
                  <c:v>222.3</c:v>
                </c:pt>
                <c:pt idx="1">
                  <c:v>1164.3428571428572</c:v>
                </c:pt>
                <c:pt idx="2">
                  <c:v>3871.3857142857146</c:v>
                </c:pt>
                <c:pt idx="3">
                  <c:v>7371.057142857142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28-4B16-8F27-DC33EC097DBE}"/>
            </c:ext>
          </c:extLst>
        </c:ser>
        <c:ser>
          <c:idx val="3"/>
          <c:order val="1"/>
          <c:tx>
            <c:strRef>
              <c:f>'Oversikt solstrøm'!$A$32</c:f>
              <c:strCache>
                <c:ptCount val="1"/>
                <c:pt idx="0">
                  <c:v>Planlagt produksjon (kWh)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solstrøm'!$B$32:$M$32</c:f>
              <c:numCache>
                <c:formatCode>#,##0</c:formatCode>
                <c:ptCount val="12"/>
                <c:pt idx="0">
                  <c:v>264.91846700207162</c:v>
                </c:pt>
                <c:pt idx="1">
                  <c:v>949.11734240899682</c:v>
                </c:pt>
                <c:pt idx="2">
                  <c:v>3185.2795205682155</c:v>
                </c:pt>
                <c:pt idx="3">
                  <c:v>6823.2150044391838</c:v>
                </c:pt>
                <c:pt idx="4">
                  <c:v>10175.372299496892</c:v>
                </c:pt>
                <c:pt idx="5">
                  <c:v>10106.535217519977</c:v>
                </c:pt>
                <c:pt idx="6">
                  <c:v>9400.4336342113056</c:v>
                </c:pt>
                <c:pt idx="7">
                  <c:v>7402.072284699615</c:v>
                </c:pt>
                <c:pt idx="8">
                  <c:v>4375.3266498964194</c:v>
                </c:pt>
                <c:pt idx="9">
                  <c:v>1954.5559337081977</c:v>
                </c:pt>
                <c:pt idx="10">
                  <c:v>567.38443326427944</c:v>
                </c:pt>
                <c:pt idx="11">
                  <c:v>115.77145605208642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8-4B16-8F27-DC33EC097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964792"/>
        <c:axId val="385965184"/>
      </c:lineChart>
      <c:catAx>
        <c:axId val="38596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965184"/>
        <c:crosses val="autoZero"/>
        <c:auto val="1"/>
        <c:lblAlgn val="ctr"/>
        <c:lblOffset val="100"/>
        <c:noMultiLvlLbl val="1"/>
      </c:catAx>
      <c:valAx>
        <c:axId val="38596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96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Solinnstråling (global kWh/m</a:t>
            </a:r>
            <a:r>
              <a:rPr lang="nb-NO" baseline="30000"/>
              <a:t>2</a:t>
            </a:r>
            <a:r>
              <a:rPr lang="nb-NO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380336832895888"/>
          <c:y val="0.13785053114465903"/>
          <c:w val="0.86564107611548557"/>
          <c:h val="0.72238695469877878"/>
        </c:manualLayout>
      </c:layout>
      <c:lineChart>
        <c:grouping val="standard"/>
        <c:varyColors val="0"/>
        <c:ser>
          <c:idx val="0"/>
          <c:order val="0"/>
          <c:tx>
            <c:strRef>
              <c:f>'Oversikt solstrøm'!$A$37</c:f>
              <c:strCache>
                <c:ptCount val="1"/>
                <c:pt idx="0">
                  <c:v>Målt solinnstråling (global kWh/m2)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solstrøm'!$B$38:$M$38</c:f>
              <c:numCache>
                <c:formatCode>#\ ##0.0</c:formatCode>
                <c:ptCount val="12"/>
                <c:pt idx="0">
                  <c:v>8.9275999999999964</c:v>
                </c:pt>
                <c:pt idx="1">
                  <c:v>24.867000000000001</c:v>
                </c:pt>
                <c:pt idx="2">
                  <c:v>55.386200000000059</c:v>
                </c:pt>
                <c:pt idx="3">
                  <c:v>114.72399999999993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84-4ABE-8EBD-841DFAC48A2C}"/>
            </c:ext>
          </c:extLst>
        </c:ser>
        <c:ser>
          <c:idx val="3"/>
          <c:order val="1"/>
          <c:tx>
            <c:strRef>
              <c:f>'Oversikt solstrøm'!$A$39</c:f>
              <c:strCache>
                <c:ptCount val="1"/>
                <c:pt idx="0">
                  <c:v>Solinnstråling i beregning (global kWh/m2)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solstrøm'!$B$39:$M$39</c:f>
              <c:numCache>
                <c:formatCode>#\ ##0.0</c:formatCode>
                <c:ptCount val="12"/>
                <c:pt idx="0">
                  <c:v>5.8</c:v>
                </c:pt>
                <c:pt idx="1">
                  <c:v>19.3</c:v>
                </c:pt>
                <c:pt idx="2">
                  <c:v>48.5</c:v>
                </c:pt>
                <c:pt idx="3">
                  <c:v>89.7</c:v>
                </c:pt>
                <c:pt idx="4">
                  <c:v>135.30000000000001</c:v>
                </c:pt>
                <c:pt idx="5">
                  <c:v>136.4</c:v>
                </c:pt>
                <c:pt idx="6">
                  <c:v>128.6</c:v>
                </c:pt>
                <c:pt idx="7">
                  <c:v>100.3</c:v>
                </c:pt>
                <c:pt idx="8">
                  <c:v>59.5</c:v>
                </c:pt>
                <c:pt idx="9">
                  <c:v>27.7</c:v>
                </c:pt>
                <c:pt idx="10">
                  <c:v>9.4</c:v>
                </c:pt>
                <c:pt idx="11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4-4ABE-8EBD-841DFAC48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26256"/>
        <c:axId val="386526648"/>
      </c:lineChart>
      <c:catAx>
        <c:axId val="3865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6526648"/>
        <c:crosses val="autoZero"/>
        <c:auto val="1"/>
        <c:lblAlgn val="ctr"/>
        <c:lblOffset val="100"/>
        <c:noMultiLvlLbl val="1"/>
      </c:catAx>
      <c:valAx>
        <c:axId val="38652664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6526256"/>
        <c:crosses val="autoZero"/>
        <c:crossBetween val="between"/>
        <c:majorUnit val="20"/>
        <c:minorUnit val="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09875160595056E-2"/>
          <c:y val="0.89540241965283007"/>
          <c:w val="0.96455796150481188"/>
          <c:h val="9.375109361329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Solinnstråling (global kWh/m</a:t>
            </a:r>
            <a:r>
              <a:rPr lang="nb-NO" sz="1200" baseline="30000"/>
              <a:t>2</a:t>
            </a:r>
            <a:r>
              <a:rPr lang="nb-NO" sz="120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380336832895888"/>
          <c:y val="0.13785053114465903"/>
          <c:w val="0.86564107611548557"/>
          <c:h val="0.65757217847769034"/>
        </c:manualLayout>
      </c:layout>
      <c:lineChart>
        <c:grouping val="standard"/>
        <c:varyColors val="0"/>
        <c:ser>
          <c:idx val="0"/>
          <c:order val="0"/>
          <c:tx>
            <c:strRef>
              <c:f>'Oversikt solstrøm'!$A$37</c:f>
              <c:strCache>
                <c:ptCount val="1"/>
                <c:pt idx="0">
                  <c:v>Målt solinnstråling (global kWh/m2)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solstrøm'!$B$38:$M$38</c:f>
              <c:numCache>
                <c:formatCode>#\ ##0.0</c:formatCode>
                <c:ptCount val="12"/>
                <c:pt idx="0">
                  <c:v>8.9275999999999964</c:v>
                </c:pt>
                <c:pt idx="1">
                  <c:v>24.867000000000001</c:v>
                </c:pt>
                <c:pt idx="2">
                  <c:v>55.386200000000059</c:v>
                </c:pt>
                <c:pt idx="3">
                  <c:v>114.72399999999993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3-4E05-933A-8DC4A9B6C094}"/>
            </c:ext>
          </c:extLst>
        </c:ser>
        <c:ser>
          <c:idx val="3"/>
          <c:order val="1"/>
          <c:tx>
            <c:strRef>
              <c:f>'Oversikt solstrøm'!$A$39</c:f>
              <c:strCache>
                <c:ptCount val="1"/>
                <c:pt idx="0">
                  <c:v>Solinnstråling i beregning (global kWh/m2)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'Oversikt solstrøm'!$B$29:$M$29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solstrøm'!$B$39:$M$39</c:f>
              <c:numCache>
                <c:formatCode>#\ ##0.0</c:formatCode>
                <c:ptCount val="12"/>
                <c:pt idx="0">
                  <c:v>5.8</c:v>
                </c:pt>
                <c:pt idx="1">
                  <c:v>19.3</c:v>
                </c:pt>
                <c:pt idx="2">
                  <c:v>48.5</c:v>
                </c:pt>
                <c:pt idx="3">
                  <c:v>89.7</c:v>
                </c:pt>
                <c:pt idx="4">
                  <c:v>135.30000000000001</c:v>
                </c:pt>
                <c:pt idx="5">
                  <c:v>136.4</c:v>
                </c:pt>
                <c:pt idx="6">
                  <c:v>128.6</c:v>
                </c:pt>
                <c:pt idx="7">
                  <c:v>100.3</c:v>
                </c:pt>
                <c:pt idx="8">
                  <c:v>59.5</c:v>
                </c:pt>
                <c:pt idx="9">
                  <c:v>27.7</c:v>
                </c:pt>
                <c:pt idx="10">
                  <c:v>9.4</c:v>
                </c:pt>
                <c:pt idx="11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3-4E05-933A-8DC4A9B6C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14472"/>
        <c:axId val="238619528"/>
      </c:lineChart>
      <c:catAx>
        <c:axId val="23921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619528"/>
        <c:crosses val="autoZero"/>
        <c:auto val="1"/>
        <c:lblAlgn val="ctr"/>
        <c:lblOffset val="100"/>
        <c:noMultiLvlLbl val="1"/>
      </c:catAx>
      <c:valAx>
        <c:axId val="23861952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9214472"/>
        <c:crosses val="autoZero"/>
        <c:crossBetween val="between"/>
        <c:majorUnit val="20"/>
        <c:minorUnit val="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09875160595056E-2"/>
          <c:y val="0.89540241965283007"/>
          <c:w val="0.96455796150481188"/>
          <c:h val="9.375109361329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Levert energi</a:t>
            </a:r>
            <a:r>
              <a:rPr lang="nb-NO" sz="1200" baseline="0"/>
              <a:t> og solstrømproduksjon (kWh)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'Oversikt levert energi'!$B$24</c:f>
              <c:strCache>
                <c:ptCount val="1"/>
                <c:pt idx="0">
                  <c:v>Beregnet levert energi, normalår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energi'!$E$24:$P$24</c:f>
              <c:numCache>
                <c:formatCode>#,##0</c:formatCode>
                <c:ptCount val="12"/>
                <c:pt idx="0">
                  <c:v>7819.1545454545458</c:v>
                </c:pt>
                <c:pt idx="1">
                  <c:v>7097.4954545454548</c:v>
                </c:pt>
                <c:pt idx="2">
                  <c:v>7679.5727272727272</c:v>
                </c:pt>
                <c:pt idx="3">
                  <c:v>6392.1681818181823</c:v>
                </c:pt>
                <c:pt idx="4">
                  <c:v>6805.2181818181816</c:v>
                </c:pt>
                <c:pt idx="5">
                  <c:v>6694.3818181818178</c:v>
                </c:pt>
                <c:pt idx="6">
                  <c:v>6787</c:v>
                </c:pt>
                <c:pt idx="7">
                  <c:v>6983.0772727272724</c:v>
                </c:pt>
                <c:pt idx="8">
                  <c:v>6491.5136363636357</c:v>
                </c:pt>
                <c:pt idx="9">
                  <c:v>6377.6318181818178</c:v>
                </c:pt>
                <c:pt idx="10">
                  <c:v>7431.2227272727278</c:v>
                </c:pt>
                <c:pt idx="11">
                  <c:v>8168.0772727272733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0-4B07-9C57-0E1CB8EB24DB}"/>
            </c:ext>
          </c:extLst>
        </c:ser>
        <c:ser>
          <c:idx val="2"/>
          <c:order val="1"/>
          <c:tx>
            <c:strRef>
              <c:f>'Oversikt levert energi'!$B$29</c:f>
              <c:strCache>
                <c:ptCount val="1"/>
                <c:pt idx="0">
                  <c:v>Faktisk levert energi (målt)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'Oversikt levert energi'!$E$30:$P$30</c:f>
              <c:numCache>
                <c:formatCode>#,##0</c:formatCode>
                <c:ptCount val="12"/>
                <c:pt idx="0">
                  <c:v>10076.525545454546</c:v>
                </c:pt>
                <c:pt idx="1">
                  <c:v>7938.9784285714286</c:v>
                </c:pt>
                <c:pt idx="2">
                  <c:v>7548.7183376623379</c:v>
                </c:pt>
                <c:pt idx="3">
                  <c:v>7041.3828311688321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0-4B07-9C57-0E1CB8EB24DB}"/>
            </c:ext>
          </c:extLst>
        </c:ser>
        <c:ser>
          <c:idx val="1"/>
          <c:order val="2"/>
          <c:tx>
            <c:strRef>
              <c:f>'Oversikt levert energi'!$B$33</c:f>
              <c:strCache>
                <c:ptCount val="1"/>
                <c:pt idx="0">
                  <c:v>Faktisk levert energi, temperatur-korrigert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energi'!$E$34:$P$34</c:f>
              <c:numCache>
                <c:formatCode>#,##0</c:formatCode>
                <c:ptCount val="12"/>
                <c:pt idx="0">
                  <c:v>8693.6105778718447</c:v>
                </c:pt>
                <c:pt idx="1">
                  <c:v>7799.6392628940303</c:v>
                </c:pt>
                <c:pt idx="2">
                  <c:v>8108.8790645712852</c:v>
                </c:pt>
                <c:pt idx="3">
                  <c:v>6793.3781932824941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0-4B07-9C57-0E1CB8EB24DB}"/>
            </c:ext>
          </c:extLst>
        </c:ser>
        <c:ser>
          <c:idx val="3"/>
          <c:order val="3"/>
          <c:tx>
            <c:strRef>
              <c:f>'Oversikt levert energi'!$B$37</c:f>
              <c:strCache>
                <c:ptCount val="1"/>
                <c:pt idx="0">
                  <c:v>Faktisk solstrøm-produksjon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'Oversikt levert energi'!$E$37:$P$37</c:f>
              <c:numCache>
                <c:formatCode>#,##0</c:formatCode>
                <c:ptCount val="12"/>
                <c:pt idx="0">
                  <c:v>222.3</c:v>
                </c:pt>
                <c:pt idx="1">
                  <c:v>1164.3428571428572</c:v>
                </c:pt>
                <c:pt idx="2">
                  <c:v>3871.3857142857146</c:v>
                </c:pt>
                <c:pt idx="3">
                  <c:v>7371.057142857142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80-4B07-9C57-0E1CB8EB2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728592"/>
        <c:axId val="384764960"/>
      </c:barChart>
      <c:catAx>
        <c:axId val="3847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764960"/>
        <c:crosses val="autoZero"/>
        <c:auto val="1"/>
        <c:lblAlgn val="ctr"/>
        <c:lblOffset val="100"/>
        <c:noMultiLvlLbl val="0"/>
      </c:catAx>
      <c:valAx>
        <c:axId val="3847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72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Levert energi - netto (kWh/m2)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7796225698032087E-2"/>
          <c:y val="0.14910272107787681"/>
          <c:w val="0.90073878774202998"/>
          <c:h val="0.69097168634670025"/>
        </c:manualLayout>
      </c:layout>
      <c:barChart>
        <c:barDir val="col"/>
        <c:grouping val="clustered"/>
        <c:varyColors val="0"/>
        <c:ser>
          <c:idx val="0"/>
          <c:order val="0"/>
          <c:tx>
            <c:v>Beregnet netto levert energi/m2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energi'!$E$27:$P$27</c:f>
              <c:numCache>
                <c:formatCode>#,##0</c:formatCode>
                <c:ptCount val="12"/>
                <c:pt idx="0">
                  <c:v>3.7545904962487446</c:v>
                </c:pt>
                <c:pt idx="1">
                  <c:v>3.0558539324733887</c:v>
                </c:pt>
                <c:pt idx="2">
                  <c:v>2.233744138521129</c:v>
                </c:pt>
                <c:pt idx="3">
                  <c:v>-0.21423798341004047</c:v>
                </c:pt>
                <c:pt idx="4">
                  <c:v>-1.6750268974546274</c:v>
                </c:pt>
                <c:pt idx="5">
                  <c:v>-1.695901291917574</c:v>
                </c:pt>
                <c:pt idx="6">
                  <c:v>-1.2989232774410067</c:v>
                </c:pt>
                <c:pt idx="7">
                  <c:v>-0.20824801787889791</c:v>
                </c:pt>
                <c:pt idx="8">
                  <c:v>1.0517827964548789</c:v>
                </c:pt>
                <c:pt idx="9">
                  <c:v>2.198347855106173</c:v>
                </c:pt>
                <c:pt idx="10">
                  <c:v>3.411450444338195</c:v>
                </c:pt>
                <c:pt idx="11">
                  <c:v>4.0021400679300134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F-4528-BAE4-58377FAC109B}"/>
            </c:ext>
          </c:extLst>
        </c:ser>
        <c:ser>
          <c:idx val="1"/>
          <c:order val="1"/>
          <c:tx>
            <c:v>Faktisk netto levert energi/m2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energi'!$E$41:$P$41</c:f>
              <c:numCache>
                <c:formatCode>#\ ##0.0</c:formatCode>
                <c:ptCount val="12"/>
                <c:pt idx="0">
                  <c:v>4.1710047158403967</c:v>
                </c:pt>
                <c:pt idx="1">
                  <c:v>3.2670095547765499</c:v>
                </c:pt>
                <c:pt idx="2">
                  <c:v>2.0864073610465637</c:v>
                </c:pt>
                <c:pt idx="3">
                  <c:v>-0.28443079742720234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F-4528-BAE4-58377FAC1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82240"/>
        <c:axId val="94482632"/>
      </c:barChart>
      <c:catAx>
        <c:axId val="9448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482632"/>
        <c:crosses val="autoZero"/>
        <c:auto val="1"/>
        <c:lblAlgn val="ctr"/>
        <c:lblOffset val="100"/>
        <c:noMultiLvlLbl val="0"/>
      </c:catAx>
      <c:valAx>
        <c:axId val="9448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48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6062273830739008E-2"/>
          <c:y val="0.89969376208483332"/>
          <c:w val="0.8807893364034769"/>
          <c:h val="9.7917590070613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Levert energi - netto (kWh)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7796225698032087E-2"/>
          <c:y val="0.14910272107787681"/>
          <c:w val="0.90073878774202998"/>
          <c:h val="0.69097168634670025"/>
        </c:manualLayout>
      </c:layout>
      <c:barChart>
        <c:barDir val="col"/>
        <c:grouping val="clustered"/>
        <c:varyColors val="0"/>
        <c:ser>
          <c:idx val="0"/>
          <c:order val="0"/>
          <c:tx>
            <c:v>Beregnet netto levert energi, normalår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energi'!$E$26:$P$26</c:f>
              <c:numCache>
                <c:formatCode>#,##0</c:formatCode>
                <c:ptCount val="12"/>
                <c:pt idx="0">
                  <c:v>7554.2360784524744</c:v>
                </c:pt>
                <c:pt idx="1">
                  <c:v>6148.3781121364582</c:v>
                </c:pt>
                <c:pt idx="2">
                  <c:v>4494.2932067045112</c:v>
                </c:pt>
                <c:pt idx="3">
                  <c:v>-431.04682262100141</c:v>
                </c:pt>
                <c:pt idx="4">
                  <c:v>-3370.1541176787105</c:v>
                </c:pt>
                <c:pt idx="5">
                  <c:v>-3412.153399338159</c:v>
                </c:pt>
                <c:pt idx="6">
                  <c:v>-2613.4336342113056</c:v>
                </c:pt>
                <c:pt idx="7">
                  <c:v>-418.99501197234258</c:v>
                </c:pt>
                <c:pt idx="8">
                  <c:v>2116.1869864672162</c:v>
                </c:pt>
                <c:pt idx="9">
                  <c:v>4423.0758844736201</c:v>
                </c:pt>
                <c:pt idx="10">
                  <c:v>6863.8382940084484</c:v>
                </c:pt>
                <c:pt idx="11">
                  <c:v>8052.3058166751871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2-4157-AF38-60C838DF7E74}"/>
            </c:ext>
          </c:extLst>
        </c:ser>
        <c:ser>
          <c:idx val="1"/>
          <c:order val="1"/>
          <c:tx>
            <c:v>Faktisk netto levert energi, korrigert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levert energi'!$E$23:$P$23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levert energi'!$E$40:$P$40</c:f>
              <c:numCache>
                <c:formatCode>#,##0</c:formatCode>
                <c:ptCount val="12"/>
                <c:pt idx="0">
                  <c:v>8471.3105778718455</c:v>
                </c:pt>
                <c:pt idx="1">
                  <c:v>6635.2964057511726</c:v>
                </c:pt>
                <c:pt idx="2">
                  <c:v>4237.4933502855711</c:v>
                </c:pt>
                <c:pt idx="3">
                  <c:v>-577.67894957464796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2-4157-AF38-60C838DF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844168"/>
        <c:axId val="384844560"/>
      </c:barChart>
      <c:catAx>
        <c:axId val="38484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844560"/>
        <c:crosses val="autoZero"/>
        <c:auto val="1"/>
        <c:lblAlgn val="ctr"/>
        <c:lblOffset val="100"/>
        <c:noMultiLvlLbl val="0"/>
      </c:catAx>
      <c:valAx>
        <c:axId val="3848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84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119157486860291E-3"/>
          <c:y val="0.90893617851671882"/>
          <c:w val="0.99048808425131396"/>
          <c:h val="8.8674882182478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Sammenligning energibehov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Beregnet energibehov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energibehov'!$E$60:$P$60</c:f>
              <c:numCache>
                <c:formatCode>#,##0</c:formatCode>
                <c:ptCount val="12"/>
                <c:pt idx="0">
                  <c:v>10982</c:v>
                </c:pt>
                <c:pt idx="1">
                  <c:v>9630</c:v>
                </c:pt>
                <c:pt idx="2">
                  <c:v>9923</c:v>
                </c:pt>
                <c:pt idx="3">
                  <c:v>7182</c:v>
                </c:pt>
                <c:pt idx="4">
                  <c:v>8305</c:v>
                </c:pt>
                <c:pt idx="5">
                  <c:v>7717</c:v>
                </c:pt>
                <c:pt idx="6">
                  <c:v>9328</c:v>
                </c:pt>
                <c:pt idx="7">
                  <c:v>10489</c:v>
                </c:pt>
                <c:pt idx="8">
                  <c:v>7054</c:v>
                </c:pt>
                <c:pt idx="9">
                  <c:v>7497</c:v>
                </c:pt>
                <c:pt idx="10">
                  <c:v>9694</c:v>
                </c:pt>
                <c:pt idx="11">
                  <c:v>11104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F55-A9FD-4011554BE50A}"/>
            </c:ext>
          </c:extLst>
        </c:ser>
        <c:ser>
          <c:idx val="1"/>
          <c:order val="1"/>
          <c:tx>
            <c:v>Målt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energibehov'!$E$73:$P$73</c:f>
              <c:numCache>
                <c:formatCode>#,##0</c:formatCode>
                <c:ptCount val="12"/>
                <c:pt idx="0">
                  <c:v>14109.809999999998</c:v>
                </c:pt>
                <c:pt idx="1">
                  <c:v>10281.127142857144</c:v>
                </c:pt>
                <c:pt idx="2">
                  <c:v>9655.2599999999984</c:v>
                </c:pt>
                <c:pt idx="3">
                  <c:v>8559.1828571428578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5-4F55-A9FD-4011554BE50A}"/>
            </c:ext>
          </c:extLst>
        </c:ser>
        <c:ser>
          <c:idx val="4"/>
          <c:order val="2"/>
          <c:tx>
            <c:v>Målt, temp-korrigert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'Oversikt energibehov'!$E$103:$P$103</c:f>
              <c:numCache>
                <c:formatCode>#,##0</c:formatCode>
                <c:ptCount val="12"/>
                <c:pt idx="0">
                  <c:v>12047.674335623982</c:v>
                </c:pt>
                <c:pt idx="1">
                  <c:v>10090.165183067975</c:v>
                </c:pt>
                <c:pt idx="2">
                  <c:v>10407.670892625105</c:v>
                </c:pt>
                <c:pt idx="3">
                  <c:v>8262.3808607429346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5-4F55-A9FD-4011554BE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846520"/>
        <c:axId val="384846912"/>
      </c:barChart>
      <c:lineChart>
        <c:grouping val="standard"/>
        <c:varyColors val="0"/>
        <c:ser>
          <c:idx val="2"/>
          <c:order val="3"/>
          <c:tx>
            <c:v>Utetemperatur i beregning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energibehov'!$E$83:$P$83</c:f>
              <c:numCache>
                <c:formatCode>0.0</c:formatCode>
                <c:ptCount val="12"/>
                <c:pt idx="0">
                  <c:v>2.1</c:v>
                </c:pt>
                <c:pt idx="1">
                  <c:v>1.6</c:v>
                </c:pt>
                <c:pt idx="2">
                  <c:v>2.7</c:v>
                </c:pt>
                <c:pt idx="3">
                  <c:v>6.2</c:v>
                </c:pt>
                <c:pt idx="4">
                  <c:v>9.1</c:v>
                </c:pt>
                <c:pt idx="5">
                  <c:v>11.8</c:v>
                </c:pt>
                <c:pt idx="6">
                  <c:v>14.3</c:v>
                </c:pt>
                <c:pt idx="7">
                  <c:v>15.1</c:v>
                </c:pt>
                <c:pt idx="8">
                  <c:v>12</c:v>
                </c:pt>
                <c:pt idx="9">
                  <c:v>8.1</c:v>
                </c:pt>
                <c:pt idx="10">
                  <c:v>4.5</c:v>
                </c:pt>
                <c:pt idx="1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5-4F55-A9FD-4011554BE50A}"/>
            </c:ext>
          </c:extLst>
        </c:ser>
        <c:ser>
          <c:idx val="3"/>
          <c:order val="4"/>
          <c:tx>
            <c:v>Målt utetemperatur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energibehov'!$E$85:$P$85</c:f>
              <c:numCache>
                <c:formatCode>#\ ##0.0</c:formatCode>
                <c:ptCount val="12"/>
                <c:pt idx="0">
                  <c:v>-1.46800906116284</c:v>
                </c:pt>
                <c:pt idx="1">
                  <c:v>1.1288318541616771</c:v>
                </c:pt>
                <c:pt idx="2">
                  <c:v>4.0413706739526534</c:v>
                </c:pt>
                <c:pt idx="3">
                  <c:v>5.5998052580331352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A5-4F55-A9FD-4011554BE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44512"/>
        <c:axId val="384847304"/>
      </c:lineChart>
      <c:catAx>
        <c:axId val="38484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846912"/>
        <c:crosses val="autoZero"/>
        <c:auto val="1"/>
        <c:lblAlgn val="ctr"/>
        <c:lblOffset val="100"/>
        <c:noMultiLvlLbl val="1"/>
      </c:catAx>
      <c:valAx>
        <c:axId val="38484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846520"/>
        <c:crosses val="autoZero"/>
        <c:crossBetween val="between"/>
      </c:valAx>
      <c:valAx>
        <c:axId val="38484730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244512"/>
        <c:crosses val="max"/>
        <c:crossBetween val="between"/>
      </c:valAx>
      <c:catAx>
        <c:axId val="38524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84730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Netto energibehov: Beregnet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Romoppvarming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energibehov'!$E$51:$P$51</c:f>
              <c:numCache>
                <c:formatCode>#,##0</c:formatCode>
                <c:ptCount val="12"/>
                <c:pt idx="0">
                  <c:v>3416</c:v>
                </c:pt>
                <c:pt idx="1">
                  <c:v>2461</c:v>
                </c:pt>
                <c:pt idx="2">
                  <c:v>2010</c:v>
                </c:pt>
                <c:pt idx="3">
                  <c:v>282</c:v>
                </c:pt>
                <c:pt idx="4">
                  <c:v>1383</c:v>
                </c:pt>
                <c:pt idx="5">
                  <c:v>498</c:v>
                </c:pt>
                <c:pt idx="6">
                  <c:v>228</c:v>
                </c:pt>
                <c:pt idx="7">
                  <c:v>483</c:v>
                </c:pt>
                <c:pt idx="8">
                  <c:v>22</c:v>
                </c:pt>
                <c:pt idx="9">
                  <c:v>824</c:v>
                </c:pt>
                <c:pt idx="10">
                  <c:v>2268</c:v>
                </c:pt>
                <c:pt idx="11">
                  <c:v>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F-4788-915E-3800B37128E6}"/>
            </c:ext>
          </c:extLst>
        </c:ser>
        <c:ser>
          <c:idx val="1"/>
          <c:order val="1"/>
          <c:tx>
            <c:v>Ventilasjonsvarme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energibehov'!$E$52:$P$52</c:f>
              <c:numCache>
                <c:formatCode>#,##0</c:formatCode>
                <c:ptCount val="12"/>
                <c:pt idx="0">
                  <c:v>1167</c:v>
                </c:pt>
                <c:pt idx="1">
                  <c:v>1085</c:v>
                </c:pt>
                <c:pt idx="2">
                  <c:v>927</c:v>
                </c:pt>
                <c:pt idx="3">
                  <c:v>215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274</c:v>
                </c:pt>
                <c:pt idx="10">
                  <c:v>741</c:v>
                </c:pt>
                <c:pt idx="11">
                  <c:v>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F-4788-915E-3800B37128E6}"/>
            </c:ext>
          </c:extLst>
        </c:ser>
        <c:ser>
          <c:idx val="2"/>
          <c:order val="2"/>
          <c:tx>
            <c:v>Varmtvann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energibehov'!$E$53:$P$53</c:f>
              <c:numCache>
                <c:formatCode>#,##0</c:formatCode>
                <c:ptCount val="12"/>
                <c:pt idx="0">
                  <c:v>811</c:v>
                </c:pt>
                <c:pt idx="1">
                  <c:v>773</c:v>
                </c:pt>
                <c:pt idx="2">
                  <c:v>889</c:v>
                </c:pt>
                <c:pt idx="3">
                  <c:v>850</c:v>
                </c:pt>
                <c:pt idx="4">
                  <c:v>811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811</c:v>
                </c:pt>
                <c:pt idx="10">
                  <c:v>850</c:v>
                </c:pt>
                <c:pt idx="11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F-4788-915E-3800B37128E6}"/>
            </c:ext>
          </c:extLst>
        </c:ser>
        <c:ser>
          <c:idx val="3"/>
          <c:order val="3"/>
          <c:tx>
            <c:v>Vifter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energibehov'!$E$54:$P$54</c:f>
              <c:numCache>
                <c:formatCode>#,##0</c:formatCode>
                <c:ptCount val="12"/>
                <c:pt idx="0">
                  <c:v>977</c:v>
                </c:pt>
                <c:pt idx="1">
                  <c:v>920</c:v>
                </c:pt>
                <c:pt idx="2">
                  <c:v>1051</c:v>
                </c:pt>
                <c:pt idx="3">
                  <c:v>1007</c:v>
                </c:pt>
                <c:pt idx="4">
                  <c:v>977</c:v>
                </c:pt>
                <c:pt idx="5">
                  <c:v>1007</c:v>
                </c:pt>
                <c:pt idx="6">
                  <c:v>1014</c:v>
                </c:pt>
                <c:pt idx="7">
                  <c:v>1014</c:v>
                </c:pt>
                <c:pt idx="8">
                  <c:v>1007</c:v>
                </c:pt>
                <c:pt idx="9">
                  <c:v>977</c:v>
                </c:pt>
                <c:pt idx="10">
                  <c:v>1007</c:v>
                </c:pt>
                <c:pt idx="11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FF-4788-915E-3800B37128E6}"/>
            </c:ext>
          </c:extLst>
        </c:ser>
        <c:ser>
          <c:idx val="4"/>
          <c:order val="4"/>
          <c:tx>
            <c:v>Pumper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energibehov'!$E$55:$P$55</c:f>
              <c:numCache>
                <c:formatCode>#,##0</c:formatCode>
                <c:ptCount val="12"/>
                <c:pt idx="0">
                  <c:v>48</c:v>
                </c:pt>
                <c:pt idx="1">
                  <c:v>44</c:v>
                </c:pt>
                <c:pt idx="2">
                  <c:v>48</c:v>
                </c:pt>
                <c:pt idx="3">
                  <c:v>47</c:v>
                </c:pt>
                <c:pt idx="4">
                  <c:v>334</c:v>
                </c:pt>
                <c:pt idx="5">
                  <c:v>323</c:v>
                </c:pt>
                <c:pt idx="6">
                  <c:v>334</c:v>
                </c:pt>
                <c:pt idx="7">
                  <c:v>334</c:v>
                </c:pt>
                <c:pt idx="8">
                  <c:v>334</c:v>
                </c:pt>
                <c:pt idx="9">
                  <c:v>48</c:v>
                </c:pt>
                <c:pt idx="10">
                  <c:v>47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FF-4788-915E-3800B37128E6}"/>
            </c:ext>
          </c:extLst>
        </c:ser>
        <c:ser>
          <c:idx val="5"/>
          <c:order val="5"/>
          <c:tx>
            <c:v>Belysning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energibehov'!$E$56:$P$56</c:f>
              <c:numCache>
                <c:formatCode>#,##0</c:formatCode>
                <c:ptCount val="12"/>
                <c:pt idx="0">
                  <c:v>2028</c:v>
                </c:pt>
                <c:pt idx="1">
                  <c:v>1932</c:v>
                </c:pt>
                <c:pt idx="2">
                  <c:v>2221</c:v>
                </c:pt>
                <c:pt idx="3">
                  <c:v>2125</c:v>
                </c:pt>
                <c:pt idx="4">
                  <c:v>2028</c:v>
                </c:pt>
                <c:pt idx="5">
                  <c:v>2125</c:v>
                </c:pt>
                <c:pt idx="6">
                  <c:v>2125</c:v>
                </c:pt>
                <c:pt idx="7">
                  <c:v>2125</c:v>
                </c:pt>
                <c:pt idx="8">
                  <c:v>2125</c:v>
                </c:pt>
                <c:pt idx="9">
                  <c:v>2028</c:v>
                </c:pt>
                <c:pt idx="10">
                  <c:v>2125</c:v>
                </c:pt>
                <c:pt idx="11">
                  <c:v>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FF-4788-915E-3800B37128E6}"/>
            </c:ext>
          </c:extLst>
        </c:ser>
        <c:ser>
          <c:idx val="6"/>
          <c:order val="6"/>
          <c:tx>
            <c:v>Teknisk utstyr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energibehov'!$E$57:$P$57</c:f>
              <c:numCache>
                <c:formatCode>#,##0</c:formatCode>
                <c:ptCount val="12"/>
                <c:pt idx="0">
                  <c:v>2535</c:v>
                </c:pt>
                <c:pt idx="1">
                  <c:v>2415</c:v>
                </c:pt>
                <c:pt idx="2">
                  <c:v>2777</c:v>
                </c:pt>
                <c:pt idx="3">
                  <c:v>2656</c:v>
                </c:pt>
                <c:pt idx="4">
                  <c:v>2535</c:v>
                </c:pt>
                <c:pt idx="5">
                  <c:v>2656</c:v>
                </c:pt>
                <c:pt idx="6">
                  <c:v>2656</c:v>
                </c:pt>
                <c:pt idx="7">
                  <c:v>2656</c:v>
                </c:pt>
                <c:pt idx="8">
                  <c:v>2656</c:v>
                </c:pt>
                <c:pt idx="9">
                  <c:v>2535</c:v>
                </c:pt>
                <c:pt idx="10">
                  <c:v>2656</c:v>
                </c:pt>
                <c:pt idx="11">
                  <c:v>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FF-4788-915E-3800B37128E6}"/>
            </c:ext>
          </c:extLst>
        </c:ser>
        <c:ser>
          <c:idx val="7"/>
          <c:order val="7"/>
          <c:tx>
            <c:v>Romkjøling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energibehov'!$E$58:$P$58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FF-4788-915E-3800B37128E6}"/>
            </c:ext>
          </c:extLst>
        </c:ser>
        <c:ser>
          <c:idx val="8"/>
          <c:order val="8"/>
          <c:tx>
            <c:v>Ventilasjonskjøling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'Oversikt energibehov'!$E$50:$P$50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energibehov'!$E$59:$P$59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237</c:v>
                </c:pt>
                <c:pt idx="5">
                  <c:v>258</c:v>
                </c:pt>
                <c:pt idx="6">
                  <c:v>2121</c:v>
                </c:pt>
                <c:pt idx="7">
                  <c:v>3027</c:v>
                </c:pt>
                <c:pt idx="8">
                  <c:v>51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FF-4788-915E-3800B3712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843776"/>
        <c:axId val="385245296"/>
      </c:barChart>
      <c:catAx>
        <c:axId val="3848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245296"/>
        <c:crosses val="autoZero"/>
        <c:auto val="1"/>
        <c:lblAlgn val="ctr"/>
        <c:lblOffset val="100"/>
        <c:noMultiLvlLbl val="1"/>
      </c:catAx>
      <c:valAx>
        <c:axId val="385245296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84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Sammenligning energibehov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Beregnet energibehov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energibehov'!$E$60:$P$60</c:f>
              <c:numCache>
                <c:formatCode>#,##0</c:formatCode>
                <c:ptCount val="12"/>
                <c:pt idx="0">
                  <c:v>10982</c:v>
                </c:pt>
                <c:pt idx="1">
                  <c:v>9630</c:v>
                </c:pt>
                <c:pt idx="2">
                  <c:v>9923</c:v>
                </c:pt>
                <c:pt idx="3">
                  <c:v>7182</c:v>
                </c:pt>
                <c:pt idx="4">
                  <c:v>8305</c:v>
                </c:pt>
                <c:pt idx="5">
                  <c:v>7717</c:v>
                </c:pt>
                <c:pt idx="6">
                  <c:v>9328</c:v>
                </c:pt>
                <c:pt idx="7">
                  <c:v>10489</c:v>
                </c:pt>
                <c:pt idx="8">
                  <c:v>7054</c:v>
                </c:pt>
                <c:pt idx="9">
                  <c:v>7497</c:v>
                </c:pt>
                <c:pt idx="10">
                  <c:v>9694</c:v>
                </c:pt>
                <c:pt idx="11">
                  <c:v>11104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2-43C1-8559-E66BEEAFF49E}"/>
            </c:ext>
          </c:extLst>
        </c:ser>
        <c:ser>
          <c:idx val="1"/>
          <c:order val="1"/>
          <c:tx>
            <c:v>Målt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energibehov'!$E$73:$P$73</c:f>
              <c:numCache>
                <c:formatCode>#,##0</c:formatCode>
                <c:ptCount val="12"/>
                <c:pt idx="0">
                  <c:v>14109.809999999998</c:v>
                </c:pt>
                <c:pt idx="1">
                  <c:v>10281.127142857144</c:v>
                </c:pt>
                <c:pt idx="2">
                  <c:v>9655.2599999999984</c:v>
                </c:pt>
                <c:pt idx="3">
                  <c:v>8559.1828571428578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2-43C1-8559-E66BEEAFF49E}"/>
            </c:ext>
          </c:extLst>
        </c:ser>
        <c:ser>
          <c:idx val="4"/>
          <c:order val="2"/>
          <c:tx>
            <c:v>Målt, temp-korrigert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'Oversikt energibehov'!$E$103:$P$103</c:f>
              <c:numCache>
                <c:formatCode>#,##0</c:formatCode>
                <c:ptCount val="12"/>
                <c:pt idx="0">
                  <c:v>12047.674335623982</c:v>
                </c:pt>
                <c:pt idx="1">
                  <c:v>10090.165183067975</c:v>
                </c:pt>
                <c:pt idx="2">
                  <c:v>10407.670892625105</c:v>
                </c:pt>
                <c:pt idx="3">
                  <c:v>8262.3808607429346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2-43C1-8559-E66BEEAFF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246080"/>
        <c:axId val="385246472"/>
      </c:barChart>
      <c:lineChart>
        <c:grouping val="standard"/>
        <c:varyColors val="0"/>
        <c:ser>
          <c:idx val="2"/>
          <c:order val="3"/>
          <c:tx>
            <c:v>Utetemperatur i beregning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energibehov'!$E$83:$P$83</c:f>
              <c:numCache>
                <c:formatCode>0.0</c:formatCode>
                <c:ptCount val="12"/>
                <c:pt idx="0">
                  <c:v>2.1</c:v>
                </c:pt>
                <c:pt idx="1">
                  <c:v>1.6</c:v>
                </c:pt>
                <c:pt idx="2">
                  <c:v>2.7</c:v>
                </c:pt>
                <c:pt idx="3">
                  <c:v>6.2</c:v>
                </c:pt>
                <c:pt idx="4">
                  <c:v>9.1</c:v>
                </c:pt>
                <c:pt idx="5">
                  <c:v>11.8</c:v>
                </c:pt>
                <c:pt idx="6">
                  <c:v>14.3</c:v>
                </c:pt>
                <c:pt idx="7">
                  <c:v>15.1</c:v>
                </c:pt>
                <c:pt idx="8">
                  <c:v>12</c:v>
                </c:pt>
                <c:pt idx="9">
                  <c:v>8.1</c:v>
                </c:pt>
                <c:pt idx="10">
                  <c:v>4.5</c:v>
                </c:pt>
                <c:pt idx="1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42-43C1-8559-E66BEEAFF49E}"/>
            </c:ext>
          </c:extLst>
        </c:ser>
        <c:ser>
          <c:idx val="3"/>
          <c:order val="4"/>
          <c:tx>
            <c:v>Målt utetemperatur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'Oversikt energibehov'!$E$63:$P$63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energibehov'!$E$85:$P$85</c:f>
              <c:numCache>
                <c:formatCode>#\ ##0.0</c:formatCode>
                <c:ptCount val="12"/>
                <c:pt idx="0">
                  <c:v>-1.46800906116284</c:v>
                </c:pt>
                <c:pt idx="1">
                  <c:v>1.1288318541616771</c:v>
                </c:pt>
                <c:pt idx="2">
                  <c:v>4.0413706739526534</c:v>
                </c:pt>
                <c:pt idx="3">
                  <c:v>5.5998052580331352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42-43C1-8559-E66BEEAFF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47256"/>
        <c:axId val="385246864"/>
      </c:lineChart>
      <c:catAx>
        <c:axId val="3852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246472"/>
        <c:crosses val="autoZero"/>
        <c:auto val="1"/>
        <c:lblAlgn val="ctr"/>
        <c:lblOffset val="100"/>
        <c:noMultiLvlLbl val="1"/>
      </c:catAx>
      <c:valAx>
        <c:axId val="38524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246080"/>
        <c:crosses val="autoZero"/>
        <c:crossBetween val="between"/>
      </c:valAx>
      <c:valAx>
        <c:axId val="38524686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247256"/>
        <c:crosses val="max"/>
        <c:crossBetween val="between"/>
      </c:valAx>
      <c:catAx>
        <c:axId val="385247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2468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baseline="0">
                <a:effectLst/>
              </a:rPr>
              <a:t>Netto energibehov: Målt (temp.korr)</a:t>
            </a:r>
            <a:endParaRPr lang="nb-NO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Romoppvarming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energibehov'!$E$94:$P$94</c:f>
              <c:numCache>
                <c:formatCode>#,##0</c:formatCode>
                <c:ptCount val="12"/>
                <c:pt idx="0">
                  <c:v>3029.4585928145179</c:v>
                </c:pt>
                <c:pt idx="1">
                  <c:v>2829.5527806836908</c:v>
                </c:pt>
                <c:pt idx="2">
                  <c:v>3377.2034364482156</c:v>
                </c:pt>
                <c:pt idx="3">
                  <c:v>1313.8071019473191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C-4EEA-BAE9-B3A1B07F0AE4}"/>
            </c:ext>
          </c:extLst>
        </c:ser>
        <c:ser>
          <c:idx val="1"/>
          <c:order val="1"/>
          <c:tx>
            <c:v>Ventilasjonsvarme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energibehov'!$E$95:$P$95</c:f>
              <c:numCache>
                <c:formatCode>#,##0</c:formatCode>
                <c:ptCount val="12"/>
                <c:pt idx="0">
                  <c:v>958.40574280946669</c:v>
                </c:pt>
                <c:pt idx="1">
                  <c:v>169.62811666999721</c:v>
                </c:pt>
                <c:pt idx="2">
                  <c:v>156.63602760546087</c:v>
                </c:pt>
                <c:pt idx="3">
                  <c:v>70.819473081329349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C-4EEA-BAE9-B3A1B07F0AE4}"/>
            </c:ext>
          </c:extLst>
        </c:ser>
        <c:ser>
          <c:idx val="2"/>
          <c:order val="2"/>
          <c:tx>
            <c:v>Varmtvann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energibehov'!$E$96:$P$96</c:f>
              <c:numCache>
                <c:formatCode>#,##0</c:formatCode>
                <c:ptCount val="12"/>
                <c:pt idx="0">
                  <c:v>840</c:v>
                </c:pt>
                <c:pt idx="1">
                  <c:v>818.57142857142856</c:v>
                </c:pt>
                <c:pt idx="2">
                  <c:v>802.85714285714289</c:v>
                </c:pt>
                <c:pt idx="3">
                  <c:v>902.85714285714289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C-4EEA-BAE9-B3A1B07F0AE4}"/>
            </c:ext>
          </c:extLst>
        </c:ser>
        <c:ser>
          <c:idx val="3"/>
          <c:order val="3"/>
          <c:tx>
            <c:v>Vifter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energibehov'!$E$97:$P$97</c:f>
              <c:numCache>
                <c:formatCode>#,##0</c:formatCode>
                <c:ptCount val="12"/>
                <c:pt idx="0">
                  <c:v>555.20000000000005</c:v>
                </c:pt>
                <c:pt idx="1">
                  <c:v>367.28571428571433</c:v>
                </c:pt>
                <c:pt idx="2">
                  <c:v>427.62857142857172</c:v>
                </c:pt>
                <c:pt idx="3">
                  <c:v>435.98571428571449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CC-4EEA-BAE9-B3A1B07F0AE4}"/>
            </c:ext>
          </c:extLst>
        </c:ser>
        <c:ser>
          <c:idx val="4"/>
          <c:order val="4"/>
          <c:tx>
            <c:v>Pumper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energibehov'!$E$98:$P$98</c:f>
              <c:numCache>
                <c:formatCode>#,##0</c:formatCode>
                <c:ptCount val="12"/>
                <c:pt idx="0">
                  <c:v>94</c:v>
                </c:pt>
                <c:pt idx="1">
                  <c:v>108</c:v>
                </c:pt>
                <c:pt idx="2">
                  <c:v>124.85714285714285</c:v>
                </c:pt>
                <c:pt idx="3">
                  <c:v>115.57142857142856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CC-4EEA-BAE9-B3A1B07F0AE4}"/>
            </c:ext>
          </c:extLst>
        </c:ser>
        <c:ser>
          <c:idx val="5"/>
          <c:order val="5"/>
          <c:tx>
            <c:v>Belysning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energibehov'!$E$99:$P$99</c:f>
              <c:numCache>
                <c:formatCode>#,##0</c:formatCode>
                <c:ptCount val="12"/>
                <c:pt idx="0">
                  <c:v>3396.2</c:v>
                </c:pt>
                <c:pt idx="1">
                  <c:v>3490.4285714285716</c:v>
                </c:pt>
                <c:pt idx="2">
                  <c:v>3465.3142857142857</c:v>
                </c:pt>
                <c:pt idx="3">
                  <c:v>3330.7142857142862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CC-4EEA-BAE9-B3A1B07F0AE4}"/>
            </c:ext>
          </c:extLst>
        </c:ser>
        <c:ser>
          <c:idx val="6"/>
          <c:order val="6"/>
          <c:tx>
            <c:v>Teknisk utstyr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energibehov'!$E$100:$P$100</c:f>
              <c:numCache>
                <c:formatCode>#,##0</c:formatCode>
                <c:ptCount val="12"/>
                <c:pt idx="0">
                  <c:v>3171.7</c:v>
                </c:pt>
                <c:pt idx="1">
                  <c:v>2292.5571428571429</c:v>
                </c:pt>
                <c:pt idx="2">
                  <c:v>2033.8999999999992</c:v>
                </c:pt>
                <c:pt idx="3">
                  <c:v>2072.4857142857149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CC-4EEA-BAE9-B3A1B07F0AE4}"/>
            </c:ext>
          </c:extLst>
        </c:ser>
        <c:ser>
          <c:idx val="7"/>
          <c:order val="7"/>
          <c:tx>
            <c:v>Romkjøling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energibehov'!$E$101:$P$101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CC-4EEA-BAE9-B3A1B07F0AE4}"/>
            </c:ext>
          </c:extLst>
        </c:ser>
        <c:ser>
          <c:idx val="8"/>
          <c:order val="8"/>
          <c:tx>
            <c:v>Ventilasjonskjøling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'Oversikt energibehov'!$E$93:$P$93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'Oversikt energibehov'!$E$102:$P$102</c:f>
              <c:numCache>
                <c:formatCode>#,##0</c:formatCode>
                <c:ptCount val="12"/>
                <c:pt idx="0">
                  <c:v>2.7099999999999937</c:v>
                </c:pt>
                <c:pt idx="1">
                  <c:v>14.141428571428573</c:v>
                </c:pt>
                <c:pt idx="2">
                  <c:v>19.274285714285703</c:v>
                </c:pt>
                <c:pt idx="3">
                  <c:v>20.14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CC-4EEA-BAE9-B3A1B07F0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484592"/>
        <c:axId val="94484200"/>
      </c:barChart>
      <c:catAx>
        <c:axId val="9448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484200"/>
        <c:crosses val="autoZero"/>
        <c:auto val="1"/>
        <c:lblAlgn val="ctr"/>
        <c:lblOffset val="100"/>
        <c:noMultiLvlLbl val="0"/>
      </c:catAx>
      <c:valAx>
        <c:axId val="94484200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48459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2.xml"/><Relationship Id="rId7" Type="http://schemas.openxmlformats.org/officeDocument/2006/relationships/image" Target="../media/image4.emf"/><Relationship Id="rId2" Type="http://schemas.openxmlformats.org/officeDocument/2006/relationships/chart" Target="../charts/chart1.xml"/><Relationship Id="rId1" Type="http://schemas.openxmlformats.org/officeDocument/2006/relationships/image" Target="../media/image3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35</xdr:row>
      <xdr:rowOff>76200</xdr:rowOff>
    </xdr:from>
    <xdr:to>
      <xdr:col>10</xdr:col>
      <xdr:colOff>169769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85" t="17253" r="48118" b="67860"/>
        <a:stretch/>
      </xdr:blipFill>
      <xdr:spPr>
        <a:xfrm>
          <a:off x="8477250" y="6572250"/>
          <a:ext cx="4543425" cy="113347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35</xdr:row>
      <xdr:rowOff>9525</xdr:rowOff>
    </xdr:from>
    <xdr:to>
      <xdr:col>18</xdr:col>
      <xdr:colOff>1680</xdr:colOff>
      <xdr:row>39</xdr:row>
      <xdr:rowOff>168958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85" t="56785" r="58283" b="31113"/>
        <a:stretch/>
      </xdr:blipFill>
      <xdr:spPr>
        <a:xfrm>
          <a:off x="13182600" y="6505575"/>
          <a:ext cx="3305175" cy="921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77</xdr:row>
          <xdr:rowOff>85725</xdr:rowOff>
        </xdr:from>
        <xdr:to>
          <xdr:col>6</xdr:col>
          <xdr:colOff>590550</xdr:colOff>
          <xdr:row>80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161925</xdr:colOff>
      <xdr:row>74</xdr:row>
      <xdr:rowOff>133351</xdr:rowOff>
    </xdr:from>
    <xdr:to>
      <xdr:col>6</xdr:col>
      <xdr:colOff>490171</xdr:colOff>
      <xdr:row>76</xdr:row>
      <xdr:rowOff>95251</xdr:rowOff>
    </xdr:to>
    <xdr:pic>
      <xdr:nvPicPr>
        <xdr:cNvPr id="3" name="Picture 2" descr="http://skala.sintef.no/upload/Konsern/Media/logo/SINTEF_hovedlogo_bla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5514976"/>
          <a:ext cx="166174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285751</xdr:colOff>
      <xdr:row>26</xdr:row>
      <xdr:rowOff>57151</xdr:rowOff>
    </xdr:from>
    <xdr:to>
      <xdr:col>0</xdr:col>
      <xdr:colOff>3638551</xdr:colOff>
      <xdr:row>40</xdr:row>
      <xdr:rowOff>114301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3695700</xdr:colOff>
      <xdr:row>26</xdr:row>
      <xdr:rowOff>47626</xdr:rowOff>
    </xdr:from>
    <xdr:to>
      <xdr:col>5</xdr:col>
      <xdr:colOff>571500</xdr:colOff>
      <xdr:row>40</xdr:row>
      <xdr:rowOff>123826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42</xdr:row>
      <xdr:rowOff>28575</xdr:rowOff>
    </xdr:from>
    <xdr:to>
      <xdr:col>6</xdr:col>
      <xdr:colOff>542925</xdr:colOff>
      <xdr:row>55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228601</xdr:colOff>
      <xdr:row>56</xdr:row>
      <xdr:rowOff>38099</xdr:rowOff>
    </xdr:from>
    <xdr:to>
      <xdr:col>6</xdr:col>
      <xdr:colOff>542925</xdr:colOff>
      <xdr:row>69</xdr:row>
      <xdr:rowOff>95250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56</xdr:row>
      <xdr:rowOff>19050</xdr:rowOff>
    </xdr:from>
    <xdr:to>
      <xdr:col>1</xdr:col>
      <xdr:colOff>171450</xdr:colOff>
      <xdr:row>69</xdr:row>
      <xdr:rowOff>104775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47626</xdr:colOff>
          <xdr:row>70</xdr:row>
          <xdr:rowOff>57150</xdr:rowOff>
        </xdr:from>
        <xdr:to>
          <xdr:col>6</xdr:col>
          <xdr:colOff>542926</xdr:colOff>
          <xdr:row>73</xdr:row>
          <xdr:rowOff>104775</xdr:rowOff>
        </xdr:to>
        <xdr:pic>
          <xdr:nvPicPr>
            <xdr:cNvPr id="21" name="Picture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Oversikt levert energi'!$B$23:$R$27" spid="_x0000_s25631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7626" y="15049500"/>
              <a:ext cx="7524750" cy="619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28575</xdr:colOff>
      <xdr:row>10</xdr:row>
      <xdr:rowOff>28575</xdr:rowOff>
    </xdr:from>
    <xdr:to>
      <xdr:col>6</xdr:col>
      <xdr:colOff>571500</xdr:colOff>
      <xdr:row>24</xdr:row>
      <xdr:rowOff>9525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95251</xdr:rowOff>
    </xdr:from>
    <xdr:to>
      <xdr:col>5</xdr:col>
      <xdr:colOff>504825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80963</xdr:rowOff>
    </xdr:from>
    <xdr:to>
      <xdr:col>15</xdr:col>
      <xdr:colOff>495300</xdr:colOff>
      <xdr:row>19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42861</xdr:colOff>
      <xdr:row>19</xdr:row>
      <xdr:rowOff>90487</xdr:rowOff>
    </xdr:from>
    <xdr:to>
      <xdr:col>15</xdr:col>
      <xdr:colOff>495299</xdr:colOff>
      <xdr:row>32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33337</xdr:rowOff>
    </xdr:from>
    <xdr:to>
      <xdr:col>9</xdr:col>
      <xdr:colOff>0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3</xdr:row>
      <xdr:rowOff>33336</xdr:rowOff>
    </xdr:from>
    <xdr:to>
      <xdr:col>16</xdr:col>
      <xdr:colOff>219075</xdr:colOff>
      <xdr:row>21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238125</xdr:colOff>
      <xdr:row>3</xdr:row>
      <xdr:rowOff>28575</xdr:rowOff>
    </xdr:from>
    <xdr:to>
      <xdr:col>25</xdr:col>
      <xdr:colOff>304800</xdr:colOff>
      <xdr:row>21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3</xdr:row>
      <xdr:rowOff>52386</xdr:rowOff>
    </xdr:from>
    <xdr:to>
      <xdr:col>4</xdr:col>
      <xdr:colOff>228601</xdr:colOff>
      <xdr:row>26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304801</xdr:colOff>
      <xdr:row>3</xdr:row>
      <xdr:rowOff>42861</xdr:rowOff>
    </xdr:from>
    <xdr:to>
      <xdr:col>15</xdr:col>
      <xdr:colOff>323851</xdr:colOff>
      <xdr:row>26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.berg@eksempelbygg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opLeftCell="B53" zoomScale="68" zoomScaleNormal="68" workbookViewId="0">
      <selection activeCell="J21" sqref="J21"/>
    </sheetView>
  </sheetViews>
  <sheetFormatPr defaultColWidth="9.140625" defaultRowHeight="15" x14ac:dyDescent="0.25"/>
  <cols>
    <col min="1" max="1" width="57.5703125" style="33" bestFit="1" customWidth="1"/>
    <col min="2" max="2" width="49.42578125" style="33" customWidth="1"/>
    <col min="3" max="3" width="3" style="33" customWidth="1"/>
    <col min="4" max="4" width="3.5703125" style="33" customWidth="1"/>
    <col min="5" max="5" width="33.5703125" style="33" bestFit="1" customWidth="1"/>
    <col min="6" max="6" width="11.42578125" style="33" customWidth="1"/>
    <col min="7" max="7" width="5" style="33" bestFit="1" customWidth="1"/>
    <col min="8" max="8" width="9.140625" style="33"/>
    <col min="9" max="9" width="11.7109375" style="33" customWidth="1"/>
    <col min="10" max="21" width="8.7109375" style="33" customWidth="1"/>
    <col min="22" max="16384" width="9.140625" style="33"/>
  </cols>
  <sheetData>
    <row r="1" spans="1:23" customFormat="1" ht="18.75" x14ac:dyDescent="0.25">
      <c r="A1" s="22" t="s">
        <v>107</v>
      </c>
      <c r="B1" s="164" t="s">
        <v>114</v>
      </c>
      <c r="C1" s="4"/>
      <c r="D1" s="164" t="s">
        <v>128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1"/>
      <c r="W1" s="11"/>
    </row>
    <row r="2" spans="1:23" customFormat="1" x14ac:dyDescent="0.25">
      <c r="A2" s="3" t="s">
        <v>108</v>
      </c>
      <c r="B2" s="16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1"/>
      <c r="W2" s="11"/>
    </row>
    <row r="3" spans="1:23" customFormat="1" x14ac:dyDescent="0.25">
      <c r="A3" s="11"/>
      <c r="B3" s="13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customFormat="1" x14ac:dyDescent="0.25">
      <c r="A4" s="162" t="s">
        <v>109</v>
      </c>
      <c r="B4" s="163" t="s">
        <v>155</v>
      </c>
      <c r="C4" s="11"/>
      <c r="D4" s="177" t="s">
        <v>196</v>
      </c>
      <c r="E4" s="56"/>
      <c r="F4" s="234" t="s">
        <v>29</v>
      </c>
      <c r="G4" s="235"/>
      <c r="H4" s="235"/>
      <c r="I4" s="236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customFormat="1" x14ac:dyDescent="0.25">
      <c r="A5" s="162" t="s">
        <v>110</v>
      </c>
      <c r="B5" s="163" t="s">
        <v>156</v>
      </c>
      <c r="C5" s="11"/>
      <c r="D5" s="49" t="s">
        <v>8</v>
      </c>
      <c r="E5" s="51"/>
      <c r="F5" s="49" t="s">
        <v>25</v>
      </c>
      <c r="G5" s="50"/>
      <c r="H5" s="50" t="s">
        <v>26</v>
      </c>
      <c r="I5" s="51"/>
      <c r="J5" s="112" t="s">
        <v>63</v>
      </c>
      <c r="K5" s="112" t="s">
        <v>64</v>
      </c>
      <c r="L5" s="112" t="s">
        <v>65</v>
      </c>
      <c r="M5" s="112" t="s">
        <v>66</v>
      </c>
      <c r="N5" s="112" t="s">
        <v>67</v>
      </c>
      <c r="O5" s="112" t="s">
        <v>68</v>
      </c>
      <c r="P5" s="112" t="s">
        <v>69</v>
      </c>
      <c r="Q5" s="112" t="s">
        <v>70</v>
      </c>
      <c r="R5" s="112" t="s">
        <v>71</v>
      </c>
      <c r="S5" s="112" t="s">
        <v>72</v>
      </c>
      <c r="T5" s="112" t="s">
        <v>73</v>
      </c>
      <c r="U5" s="112" t="s">
        <v>74</v>
      </c>
      <c r="V5" s="11"/>
      <c r="W5" s="11"/>
    </row>
    <row r="6" spans="1:23" customFormat="1" ht="17.25" x14ac:dyDescent="0.25">
      <c r="A6" s="162" t="s">
        <v>111</v>
      </c>
      <c r="B6" s="163" t="s">
        <v>157</v>
      </c>
      <c r="C6" s="11"/>
      <c r="D6" s="63" t="s">
        <v>9</v>
      </c>
      <c r="E6" s="51" t="s">
        <v>10</v>
      </c>
      <c r="F6" s="174">
        <v>16864</v>
      </c>
      <c r="G6" s="50" t="s">
        <v>27</v>
      </c>
      <c r="H6" s="61">
        <f>F6/$B$13</f>
        <v>8.3817097415506954</v>
      </c>
      <c r="I6" s="51" t="s">
        <v>28</v>
      </c>
      <c r="J6" s="175">
        <v>3416</v>
      </c>
      <c r="K6" s="175">
        <v>2461</v>
      </c>
      <c r="L6" s="175">
        <v>2010</v>
      </c>
      <c r="M6" s="175">
        <v>282</v>
      </c>
      <c r="N6" s="175">
        <v>1383</v>
      </c>
      <c r="O6" s="175">
        <v>498</v>
      </c>
      <c r="P6" s="175">
        <v>228</v>
      </c>
      <c r="Q6" s="175">
        <v>483</v>
      </c>
      <c r="R6" s="175">
        <v>22</v>
      </c>
      <c r="S6" s="175">
        <v>824</v>
      </c>
      <c r="T6" s="175">
        <v>2268</v>
      </c>
      <c r="U6" s="175">
        <v>2988</v>
      </c>
      <c r="V6" s="11"/>
      <c r="W6" s="11"/>
    </row>
    <row r="7" spans="1:23" customFormat="1" ht="17.25" x14ac:dyDescent="0.25">
      <c r="A7" s="162" t="s">
        <v>112</v>
      </c>
      <c r="B7" s="214" t="s">
        <v>158</v>
      </c>
      <c r="C7" s="11"/>
      <c r="D7" s="63" t="s">
        <v>11</v>
      </c>
      <c r="E7" s="51" t="s">
        <v>12</v>
      </c>
      <c r="F7" s="174">
        <v>5547</v>
      </c>
      <c r="G7" s="50" t="s">
        <v>27</v>
      </c>
      <c r="H7" s="61">
        <f t="shared" ref="H7:H14" si="0">F7/$B$13</f>
        <v>2.7569582504970178</v>
      </c>
      <c r="I7" s="51" t="s">
        <v>28</v>
      </c>
      <c r="J7" s="175">
        <v>1167</v>
      </c>
      <c r="K7" s="175">
        <v>1085</v>
      </c>
      <c r="L7" s="175">
        <v>927</v>
      </c>
      <c r="M7" s="175">
        <v>215</v>
      </c>
      <c r="N7" s="175">
        <v>0</v>
      </c>
      <c r="O7" s="175">
        <v>0</v>
      </c>
      <c r="P7" s="175">
        <v>0</v>
      </c>
      <c r="Q7" s="175">
        <v>0</v>
      </c>
      <c r="R7" s="175">
        <v>9</v>
      </c>
      <c r="S7" s="175">
        <v>274</v>
      </c>
      <c r="T7" s="175">
        <v>741</v>
      </c>
      <c r="U7" s="175">
        <v>1130</v>
      </c>
      <c r="V7" s="11"/>
      <c r="W7" s="11"/>
    </row>
    <row r="8" spans="1:23" customFormat="1" ht="17.25" x14ac:dyDescent="0.25">
      <c r="A8" s="11"/>
      <c r="B8" s="11"/>
      <c r="C8" s="11"/>
      <c r="D8" s="63">
        <v>2</v>
      </c>
      <c r="E8" s="51" t="s">
        <v>13</v>
      </c>
      <c r="F8" s="174">
        <v>10083</v>
      </c>
      <c r="G8" s="50" t="s">
        <v>27</v>
      </c>
      <c r="H8" s="61">
        <f t="shared" si="0"/>
        <v>5.0114314115308147</v>
      </c>
      <c r="I8" s="51" t="s">
        <v>28</v>
      </c>
      <c r="J8" s="175">
        <v>811</v>
      </c>
      <c r="K8" s="175">
        <v>773</v>
      </c>
      <c r="L8" s="175">
        <v>889</v>
      </c>
      <c r="M8" s="175">
        <v>850</v>
      </c>
      <c r="N8" s="175">
        <v>811</v>
      </c>
      <c r="O8" s="175">
        <v>850</v>
      </c>
      <c r="P8" s="175">
        <v>850</v>
      </c>
      <c r="Q8" s="175">
        <v>850</v>
      </c>
      <c r="R8" s="175">
        <v>850</v>
      </c>
      <c r="S8" s="175">
        <v>811</v>
      </c>
      <c r="T8" s="175">
        <v>850</v>
      </c>
      <c r="U8" s="175">
        <v>889</v>
      </c>
      <c r="V8" s="11"/>
      <c r="W8" s="11"/>
    </row>
    <row r="9" spans="1:23" customFormat="1" ht="17.25" x14ac:dyDescent="0.25">
      <c r="A9" s="162" t="s">
        <v>113</v>
      </c>
      <c r="B9" s="163">
        <v>2016</v>
      </c>
      <c r="C9" s="11"/>
      <c r="D9" s="63" t="s">
        <v>14</v>
      </c>
      <c r="E9" s="51" t="s">
        <v>15</v>
      </c>
      <c r="F9" s="174">
        <v>12009</v>
      </c>
      <c r="G9" s="50" t="s">
        <v>27</v>
      </c>
      <c r="H9" s="61">
        <f t="shared" si="0"/>
        <v>5.9686878727634198</v>
      </c>
      <c r="I9" s="51" t="s">
        <v>28</v>
      </c>
      <c r="J9" s="175">
        <v>977</v>
      </c>
      <c r="K9" s="175">
        <v>920</v>
      </c>
      <c r="L9" s="175">
        <v>1051</v>
      </c>
      <c r="M9" s="175">
        <v>1007</v>
      </c>
      <c r="N9" s="175">
        <v>977</v>
      </c>
      <c r="O9" s="175">
        <v>1007</v>
      </c>
      <c r="P9" s="175">
        <v>1014</v>
      </c>
      <c r="Q9" s="175">
        <v>1014</v>
      </c>
      <c r="R9" s="175">
        <v>1007</v>
      </c>
      <c r="S9" s="175">
        <v>977</v>
      </c>
      <c r="T9" s="175">
        <v>1007</v>
      </c>
      <c r="U9" s="175">
        <v>1051</v>
      </c>
      <c r="V9" s="11"/>
      <c r="W9" s="11"/>
    </row>
    <row r="10" spans="1:23" customFormat="1" ht="17.25" x14ac:dyDescent="0.25">
      <c r="A10" s="162" t="s">
        <v>118</v>
      </c>
      <c r="B10" s="163" t="s">
        <v>159</v>
      </c>
      <c r="C10" s="11"/>
      <c r="D10" s="63" t="s">
        <v>16</v>
      </c>
      <c r="E10" s="51" t="s">
        <v>17</v>
      </c>
      <c r="F10" s="174">
        <v>1988</v>
      </c>
      <c r="G10" s="50" t="s">
        <v>27</v>
      </c>
      <c r="H10" s="61">
        <f t="shared" si="0"/>
        <v>0.98807157057654071</v>
      </c>
      <c r="I10" s="51" t="s">
        <v>28</v>
      </c>
      <c r="J10" s="175">
        <v>48</v>
      </c>
      <c r="K10" s="175">
        <v>44</v>
      </c>
      <c r="L10" s="175">
        <v>48</v>
      </c>
      <c r="M10" s="175">
        <v>47</v>
      </c>
      <c r="N10" s="175">
        <v>334</v>
      </c>
      <c r="O10" s="175">
        <v>323</v>
      </c>
      <c r="P10" s="175">
        <v>334</v>
      </c>
      <c r="Q10" s="175">
        <v>334</v>
      </c>
      <c r="R10" s="175">
        <v>334</v>
      </c>
      <c r="S10" s="175">
        <v>48</v>
      </c>
      <c r="T10" s="175">
        <v>47</v>
      </c>
      <c r="U10" s="175">
        <v>48</v>
      </c>
      <c r="V10" s="11"/>
      <c r="W10" s="11"/>
    </row>
    <row r="11" spans="1:23" customFormat="1" ht="17.25" x14ac:dyDescent="0.25">
      <c r="A11" s="162" t="s">
        <v>119</v>
      </c>
      <c r="B11" s="163" t="s">
        <v>160</v>
      </c>
      <c r="C11" s="11"/>
      <c r="D11" s="63">
        <v>4</v>
      </c>
      <c r="E11" s="51" t="s">
        <v>18</v>
      </c>
      <c r="F11" s="174">
        <v>25207</v>
      </c>
      <c r="G11" s="50" t="s">
        <v>27</v>
      </c>
      <c r="H11" s="61">
        <f t="shared" si="0"/>
        <v>12.528330019880716</v>
      </c>
      <c r="I11" s="51" t="s">
        <v>28</v>
      </c>
      <c r="J11" s="175">
        <v>2028</v>
      </c>
      <c r="K11" s="175">
        <v>1932</v>
      </c>
      <c r="L11" s="175">
        <v>2221</v>
      </c>
      <c r="M11" s="175">
        <v>2125</v>
      </c>
      <c r="N11" s="175">
        <v>2028</v>
      </c>
      <c r="O11" s="175">
        <v>2125</v>
      </c>
      <c r="P11" s="175">
        <v>2125</v>
      </c>
      <c r="Q11" s="175">
        <v>2125</v>
      </c>
      <c r="R11" s="175">
        <v>2125</v>
      </c>
      <c r="S11" s="175">
        <v>2028</v>
      </c>
      <c r="T11" s="175">
        <v>2125</v>
      </c>
      <c r="U11" s="175">
        <v>2221</v>
      </c>
      <c r="V11" s="11"/>
      <c r="W11" s="11"/>
    </row>
    <row r="12" spans="1:23" customFormat="1" ht="17.25" x14ac:dyDescent="0.25">
      <c r="A12" s="11"/>
      <c r="B12" s="11"/>
      <c r="C12" s="11"/>
      <c r="D12" s="63">
        <v>5</v>
      </c>
      <c r="E12" s="51" t="s">
        <v>19</v>
      </c>
      <c r="F12" s="174">
        <v>31514</v>
      </c>
      <c r="G12" s="50" t="s">
        <v>27</v>
      </c>
      <c r="H12" s="61">
        <f t="shared" si="0"/>
        <v>15.663021868787276</v>
      </c>
      <c r="I12" s="51" t="s">
        <v>28</v>
      </c>
      <c r="J12" s="175">
        <v>2535</v>
      </c>
      <c r="K12" s="175">
        <v>2415</v>
      </c>
      <c r="L12" s="175">
        <v>2777</v>
      </c>
      <c r="M12" s="175">
        <v>2656</v>
      </c>
      <c r="N12" s="175">
        <v>2535</v>
      </c>
      <c r="O12" s="175">
        <v>2656</v>
      </c>
      <c r="P12" s="175">
        <v>2656</v>
      </c>
      <c r="Q12" s="175">
        <v>2656</v>
      </c>
      <c r="R12" s="175">
        <v>2656</v>
      </c>
      <c r="S12" s="175">
        <v>2535</v>
      </c>
      <c r="T12" s="175">
        <v>2656</v>
      </c>
      <c r="U12" s="175">
        <v>2777</v>
      </c>
      <c r="V12" s="11"/>
      <c r="W12" s="11"/>
    </row>
    <row r="13" spans="1:23" customFormat="1" ht="17.25" x14ac:dyDescent="0.25">
      <c r="A13" s="162" t="s">
        <v>129</v>
      </c>
      <c r="B13" s="163">
        <v>2012</v>
      </c>
      <c r="D13" s="63" t="s">
        <v>20</v>
      </c>
      <c r="E13" s="51" t="s">
        <v>21</v>
      </c>
      <c r="F13" s="174">
        <v>0</v>
      </c>
      <c r="G13" s="50" t="s">
        <v>27</v>
      </c>
      <c r="H13" s="61">
        <f t="shared" si="0"/>
        <v>0</v>
      </c>
      <c r="I13" s="51" t="s">
        <v>28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175">
        <v>0</v>
      </c>
      <c r="Q13" s="175">
        <v>0</v>
      </c>
      <c r="R13" s="175">
        <v>0</v>
      </c>
      <c r="S13" s="175">
        <v>0</v>
      </c>
      <c r="T13" s="175">
        <v>0</v>
      </c>
      <c r="U13" s="175">
        <v>0</v>
      </c>
      <c r="V13" s="11"/>
      <c r="W13" s="11"/>
    </row>
    <row r="14" spans="1:23" customFormat="1" ht="17.25" x14ac:dyDescent="0.25">
      <c r="A14" s="162" t="s">
        <v>130</v>
      </c>
      <c r="B14" s="163">
        <v>2031</v>
      </c>
      <c r="D14" s="64" t="s">
        <v>22</v>
      </c>
      <c r="E14" s="54" t="s">
        <v>23</v>
      </c>
      <c r="F14" s="174">
        <v>5694</v>
      </c>
      <c r="G14" s="53" t="s">
        <v>27</v>
      </c>
      <c r="H14" s="62">
        <f t="shared" si="0"/>
        <v>2.8300198807157058</v>
      </c>
      <c r="I14" s="54" t="s">
        <v>28</v>
      </c>
      <c r="J14" s="175">
        <v>0</v>
      </c>
      <c r="K14" s="175">
        <v>0</v>
      </c>
      <c r="L14" s="175">
        <v>0</v>
      </c>
      <c r="M14" s="175">
        <v>0</v>
      </c>
      <c r="N14" s="175">
        <v>237</v>
      </c>
      <c r="O14" s="175">
        <v>258</v>
      </c>
      <c r="P14" s="175">
        <v>2121</v>
      </c>
      <c r="Q14" s="175">
        <v>3027</v>
      </c>
      <c r="R14" s="175">
        <v>51</v>
      </c>
      <c r="S14" s="175">
        <v>0</v>
      </c>
      <c r="T14" s="175">
        <v>0</v>
      </c>
      <c r="U14" s="175">
        <v>0</v>
      </c>
      <c r="V14" s="11"/>
      <c r="W14" s="11"/>
    </row>
    <row r="15" spans="1:23" customFormat="1" ht="17.25" x14ac:dyDescent="0.25">
      <c r="A15" s="11"/>
      <c r="B15" s="11"/>
      <c r="C15" s="11"/>
      <c r="D15" s="52"/>
      <c r="E15" s="53" t="s">
        <v>197</v>
      </c>
      <c r="F15" s="215">
        <f>SUM(F6:F14)</f>
        <v>108906</v>
      </c>
      <c r="G15" s="216" t="s">
        <v>27</v>
      </c>
      <c r="H15" s="217">
        <f>SUM(H6:H14)</f>
        <v>54.128230616302183</v>
      </c>
      <c r="I15" s="218" t="s">
        <v>104</v>
      </c>
      <c r="J15" s="66">
        <f>SUM(J6:J14)</f>
        <v>10982</v>
      </c>
      <c r="K15" s="66">
        <f t="shared" ref="K15:U15" si="1">SUM(K6:K14)</f>
        <v>9630</v>
      </c>
      <c r="L15" s="66">
        <f t="shared" si="1"/>
        <v>9923</v>
      </c>
      <c r="M15" s="66">
        <f t="shared" si="1"/>
        <v>7182</v>
      </c>
      <c r="N15" s="66">
        <f t="shared" si="1"/>
        <v>8305</v>
      </c>
      <c r="O15" s="66">
        <f t="shared" si="1"/>
        <v>7717</v>
      </c>
      <c r="P15" s="66">
        <f t="shared" si="1"/>
        <v>9328</v>
      </c>
      <c r="Q15" s="66">
        <f t="shared" si="1"/>
        <v>10489</v>
      </c>
      <c r="R15" s="66">
        <f t="shared" si="1"/>
        <v>7054</v>
      </c>
      <c r="S15" s="66">
        <f t="shared" si="1"/>
        <v>7497</v>
      </c>
      <c r="T15" s="66">
        <f t="shared" si="1"/>
        <v>9694</v>
      </c>
      <c r="U15" s="66">
        <f t="shared" si="1"/>
        <v>11104</v>
      </c>
      <c r="V15" s="66">
        <f>SUM(J15:U15)</f>
        <v>108905</v>
      </c>
      <c r="W15" s="11"/>
    </row>
    <row r="16" spans="1:23" customFormat="1" x14ac:dyDescent="0.25">
      <c r="A16" s="162" t="s">
        <v>193</v>
      </c>
      <c r="B16" s="163">
        <v>18.899999999999999</v>
      </c>
      <c r="C16" s="11"/>
      <c r="D16" s="132"/>
      <c r="E16" s="13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customFormat="1" x14ac:dyDescent="0.25">
      <c r="A17" s="162" t="s">
        <v>194</v>
      </c>
      <c r="B17" s="163">
        <v>7.5</v>
      </c>
      <c r="C17" s="11"/>
      <c r="D17" s="177" t="s">
        <v>132</v>
      </c>
      <c r="E17" s="56"/>
      <c r="F17" s="188" t="s">
        <v>35</v>
      </c>
      <c r="G17" s="73"/>
      <c r="H17" s="189" t="s">
        <v>133</v>
      </c>
      <c r="I17" s="74"/>
      <c r="J17" s="186" t="s">
        <v>63</v>
      </c>
      <c r="K17" s="112" t="s">
        <v>64</v>
      </c>
      <c r="L17" s="112" t="s">
        <v>65</v>
      </c>
      <c r="M17" s="112" t="s">
        <v>66</v>
      </c>
      <c r="N17" s="112" t="s">
        <v>67</v>
      </c>
      <c r="O17" s="112" t="s">
        <v>68</v>
      </c>
      <c r="P17" s="112" t="s">
        <v>69</v>
      </c>
      <c r="Q17" s="112" t="s">
        <v>70</v>
      </c>
      <c r="R17" s="112" t="s">
        <v>71</v>
      </c>
      <c r="S17" s="112" t="s">
        <v>72</v>
      </c>
      <c r="T17" s="112" t="s">
        <v>73</v>
      </c>
      <c r="U17" s="112" t="s">
        <v>74</v>
      </c>
      <c r="V17" s="11"/>
      <c r="W17" s="11"/>
    </row>
    <row r="18" spans="1:23" customFormat="1" ht="17.25" x14ac:dyDescent="0.25">
      <c r="A18" s="162" t="s">
        <v>195</v>
      </c>
      <c r="B18" s="163">
        <v>-11.7</v>
      </c>
      <c r="C18" s="11"/>
      <c r="D18" s="101" t="s">
        <v>9</v>
      </c>
      <c r="E18" s="100" t="s">
        <v>41</v>
      </c>
      <c r="F18" s="187">
        <v>74410.5</v>
      </c>
      <c r="G18" s="50" t="s">
        <v>27</v>
      </c>
      <c r="H18" s="181">
        <f t="shared" ref="H18:H25" si="2">F18/$B$13</f>
        <v>36.983349900596423</v>
      </c>
      <c r="I18" s="51" t="s">
        <v>28</v>
      </c>
      <c r="J18" s="179">
        <v>6200.954545454546</v>
      </c>
      <c r="K18" s="15">
        <v>5801.795454545454</v>
      </c>
      <c r="L18" s="15">
        <v>6531.772727272727</v>
      </c>
      <c r="M18" s="15">
        <v>5988.068181818182</v>
      </c>
      <c r="N18" s="15">
        <v>6123.318181818182</v>
      </c>
      <c r="O18" s="15">
        <v>6264.181818181818</v>
      </c>
      <c r="P18" s="15">
        <v>6251.5</v>
      </c>
      <c r="Q18" s="15">
        <v>6280.477272727273</v>
      </c>
      <c r="R18" s="15">
        <v>6222.113636363636</v>
      </c>
      <c r="S18" s="15">
        <v>5804.931818181818</v>
      </c>
      <c r="T18" s="15">
        <v>6273.5227272727279</v>
      </c>
      <c r="U18" s="15">
        <v>6665.977272727273</v>
      </c>
      <c r="V18" s="11"/>
      <c r="W18" s="11"/>
    </row>
    <row r="19" spans="1:23" ht="17.25" x14ac:dyDescent="0.25">
      <c r="A19" s="11"/>
      <c r="B19" s="11"/>
      <c r="C19" s="11"/>
      <c r="D19" s="102" t="s">
        <v>11</v>
      </c>
      <c r="E19" s="99" t="s">
        <v>42</v>
      </c>
      <c r="F19" s="15">
        <v>10317.6</v>
      </c>
      <c r="G19" s="50" t="s">
        <v>27</v>
      </c>
      <c r="H19" s="181">
        <f t="shared" si="2"/>
        <v>5.1280318091451296</v>
      </c>
      <c r="I19" s="51" t="s">
        <v>28</v>
      </c>
      <c r="J19" s="179">
        <v>1618.1999999999998</v>
      </c>
      <c r="K19" s="15">
        <v>1295.7000000000003</v>
      </c>
      <c r="L19" s="15">
        <v>1147.8</v>
      </c>
      <c r="M19" s="15">
        <v>404.1</v>
      </c>
      <c r="N19" s="15">
        <v>681.90000000000009</v>
      </c>
      <c r="O19" s="15">
        <v>430.2</v>
      </c>
      <c r="P19" s="15">
        <v>535.5</v>
      </c>
      <c r="Q19" s="15">
        <v>702.59999999999991</v>
      </c>
      <c r="R19" s="15">
        <v>269.40000000000003</v>
      </c>
      <c r="S19" s="15">
        <v>572.70000000000005</v>
      </c>
      <c r="T19" s="15">
        <v>1157.6999999999998</v>
      </c>
      <c r="U19" s="15">
        <v>1502.1000000000001</v>
      </c>
      <c r="V19" s="11"/>
      <c r="W19" s="11"/>
    </row>
    <row r="20" spans="1:23" ht="17.25" x14ac:dyDescent="0.25">
      <c r="A20" s="232" t="s">
        <v>161</v>
      </c>
      <c r="B20" s="233" t="s">
        <v>162</v>
      </c>
      <c r="C20" s="11"/>
      <c r="D20" s="102" t="s">
        <v>43</v>
      </c>
      <c r="E20" s="99" t="s">
        <v>44</v>
      </c>
      <c r="F20" s="178"/>
      <c r="G20" s="50" t="s">
        <v>27</v>
      </c>
      <c r="H20" s="181">
        <f t="shared" si="2"/>
        <v>0</v>
      </c>
      <c r="I20" s="51" t="s">
        <v>28</v>
      </c>
      <c r="J20" s="180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1"/>
      <c r="W20" s="11"/>
    </row>
    <row r="21" spans="1:23" ht="17.25" x14ac:dyDescent="0.25">
      <c r="A21" s="232"/>
      <c r="B21" s="233"/>
      <c r="C21" s="11"/>
      <c r="D21" s="102">
        <v>2</v>
      </c>
      <c r="E21" s="99" t="s">
        <v>45</v>
      </c>
      <c r="F21" s="178"/>
      <c r="G21" s="50" t="s">
        <v>27</v>
      </c>
      <c r="H21" s="181">
        <f t="shared" si="2"/>
        <v>0</v>
      </c>
      <c r="I21" s="51" t="s">
        <v>28</v>
      </c>
      <c r="J21" s="180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1"/>
      <c r="W21" s="11"/>
    </row>
    <row r="22" spans="1:23" ht="17.25" x14ac:dyDescent="0.25">
      <c r="A22" s="232" t="s">
        <v>154</v>
      </c>
      <c r="B22" s="233" t="s">
        <v>163</v>
      </c>
      <c r="C22" s="11"/>
      <c r="D22" s="102">
        <v>3</v>
      </c>
      <c r="E22" s="99" t="s">
        <v>46</v>
      </c>
      <c r="F22" s="178"/>
      <c r="G22" s="50" t="s">
        <v>27</v>
      </c>
      <c r="H22" s="181">
        <f t="shared" si="2"/>
        <v>0</v>
      </c>
      <c r="I22" s="51" t="s">
        <v>28</v>
      </c>
      <c r="J22" s="180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1"/>
      <c r="W22" s="11"/>
    </row>
    <row r="23" spans="1:23" ht="17.25" x14ac:dyDescent="0.25">
      <c r="A23" s="237"/>
      <c r="B23" s="233"/>
      <c r="C23" s="11"/>
      <c r="D23" s="102">
        <v>4</v>
      </c>
      <c r="E23" s="99" t="s">
        <v>47</v>
      </c>
      <c r="F23" s="178"/>
      <c r="G23" s="50" t="s">
        <v>27</v>
      </c>
      <c r="H23" s="181">
        <f t="shared" si="2"/>
        <v>0</v>
      </c>
      <c r="I23" s="51" t="s">
        <v>28</v>
      </c>
      <c r="J23" s="180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1"/>
      <c r="W23" s="11"/>
    </row>
    <row r="24" spans="1:23" ht="17.25" x14ac:dyDescent="0.25">
      <c r="A24" s="237"/>
      <c r="B24" s="233"/>
      <c r="C24" s="11"/>
      <c r="D24" s="102">
        <v>5</v>
      </c>
      <c r="E24" s="99" t="s">
        <v>48</v>
      </c>
      <c r="F24" s="178"/>
      <c r="G24" s="50" t="s">
        <v>27</v>
      </c>
      <c r="H24" s="181">
        <f t="shared" si="2"/>
        <v>0</v>
      </c>
      <c r="I24" s="51" t="s">
        <v>28</v>
      </c>
      <c r="J24" s="180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1"/>
      <c r="W24" s="11"/>
    </row>
    <row r="25" spans="1:23" ht="17.25" x14ac:dyDescent="0.25">
      <c r="A25" s="11"/>
      <c r="B25" s="11"/>
      <c r="C25" s="11"/>
      <c r="D25" s="102"/>
      <c r="E25" s="99" t="s">
        <v>49</v>
      </c>
      <c r="F25" s="178"/>
      <c r="G25" s="50" t="s">
        <v>27</v>
      </c>
      <c r="H25" s="181">
        <f t="shared" si="2"/>
        <v>0</v>
      </c>
      <c r="I25" s="51" t="s">
        <v>28</v>
      </c>
      <c r="J25" s="180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1"/>
      <c r="W25" s="11"/>
    </row>
    <row r="26" spans="1:23" ht="17.25" customHeight="1" x14ac:dyDescent="0.25">
      <c r="A26" s="232" t="s">
        <v>146</v>
      </c>
      <c r="B26" s="233" t="s">
        <v>164</v>
      </c>
      <c r="C26" s="11"/>
      <c r="D26" s="182"/>
      <c r="E26" s="183" t="s">
        <v>50</v>
      </c>
      <c r="F26" s="215">
        <f>SUM(F18:F25)</f>
        <v>84728.1</v>
      </c>
      <c r="G26" s="219" t="s">
        <v>27</v>
      </c>
      <c r="H26" s="220">
        <f>SUM(H18:H25)</f>
        <v>42.111381709741551</v>
      </c>
      <c r="I26" s="221" t="s">
        <v>104</v>
      </c>
      <c r="J26" s="184">
        <f>SUM(J18:J25)</f>
        <v>7819.1545454545458</v>
      </c>
      <c r="K26" s="185">
        <f t="shared" ref="K26:U26" si="3">SUM(K18:K25)</f>
        <v>7097.4954545454548</v>
      </c>
      <c r="L26" s="185">
        <f t="shared" si="3"/>
        <v>7679.5727272727272</v>
      </c>
      <c r="M26" s="185">
        <f t="shared" si="3"/>
        <v>6392.1681818181823</v>
      </c>
      <c r="N26" s="185">
        <f t="shared" si="3"/>
        <v>6805.2181818181816</v>
      </c>
      <c r="O26" s="185">
        <f t="shared" si="3"/>
        <v>6694.3818181818178</v>
      </c>
      <c r="P26" s="185">
        <f t="shared" si="3"/>
        <v>6787</v>
      </c>
      <c r="Q26" s="185">
        <f t="shared" si="3"/>
        <v>6983.0772727272724</v>
      </c>
      <c r="R26" s="185">
        <f t="shared" si="3"/>
        <v>6491.5136363636357</v>
      </c>
      <c r="S26" s="185">
        <f t="shared" si="3"/>
        <v>6377.6318181818178</v>
      </c>
      <c r="T26" s="185">
        <f t="shared" si="3"/>
        <v>7431.2227272727278</v>
      </c>
      <c r="U26" s="185">
        <f t="shared" si="3"/>
        <v>8168.0772727272733</v>
      </c>
      <c r="V26" s="66">
        <f>SUM(J26:U26)</f>
        <v>84726.513636363641</v>
      </c>
      <c r="W26" s="11"/>
    </row>
    <row r="27" spans="1:23" x14ac:dyDescent="0.25">
      <c r="A27" s="232"/>
      <c r="B27" s="23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25">
      <c r="A28" s="232"/>
      <c r="B28" s="233"/>
      <c r="C28" s="11"/>
      <c r="D28" s="238" t="s">
        <v>191</v>
      </c>
      <c r="E28" s="239"/>
      <c r="F28" s="239"/>
      <c r="G28" s="239"/>
      <c r="H28" s="239"/>
      <c r="I28" s="240"/>
      <c r="J28" s="186" t="s">
        <v>63</v>
      </c>
      <c r="K28" s="112" t="s">
        <v>64</v>
      </c>
      <c r="L28" s="112" t="s">
        <v>65</v>
      </c>
      <c r="M28" s="112" t="s">
        <v>66</v>
      </c>
      <c r="N28" s="112" t="s">
        <v>67</v>
      </c>
      <c r="O28" s="112" t="s">
        <v>68</v>
      </c>
      <c r="P28" s="112" t="s">
        <v>69</v>
      </c>
      <c r="Q28" s="112" t="s">
        <v>70</v>
      </c>
      <c r="R28" s="112" t="s">
        <v>71</v>
      </c>
      <c r="S28" s="112" t="s">
        <v>72</v>
      </c>
      <c r="T28" s="112" t="s">
        <v>73</v>
      </c>
      <c r="U28" s="112" t="s">
        <v>74</v>
      </c>
      <c r="W28" s="11"/>
    </row>
    <row r="29" spans="1:23" ht="17.25" x14ac:dyDescent="0.25">
      <c r="A29" s="232"/>
      <c r="B29" s="233"/>
      <c r="C29" s="11"/>
      <c r="D29" s="101"/>
      <c r="E29" s="100" t="s">
        <v>192</v>
      </c>
      <c r="F29" s="187">
        <f>SUM(J29:U29)</f>
        <v>55319.982243267237</v>
      </c>
      <c r="G29" s="50" t="s">
        <v>27</v>
      </c>
      <c r="H29" s="181">
        <f>F29/$B$13</f>
        <v>27.495020995659662</v>
      </c>
      <c r="I29" s="51" t="s">
        <v>28</v>
      </c>
      <c r="J29" s="179">
        <v>264.91846700207162</v>
      </c>
      <c r="K29" s="15">
        <v>949.11734240899682</v>
      </c>
      <c r="L29" s="15">
        <v>3185.2795205682155</v>
      </c>
      <c r="M29" s="15">
        <v>6823.2150044391838</v>
      </c>
      <c r="N29" s="15">
        <v>10175.372299496892</v>
      </c>
      <c r="O29" s="15">
        <v>10106.535217519977</v>
      </c>
      <c r="P29" s="15">
        <v>9400.4336342113056</v>
      </c>
      <c r="Q29" s="15">
        <v>7402.072284699615</v>
      </c>
      <c r="R29" s="15">
        <v>4375.3266498964194</v>
      </c>
      <c r="S29" s="15">
        <v>1954.5559337081977</v>
      </c>
      <c r="T29" s="15">
        <v>567.38443326427944</v>
      </c>
      <c r="U29" s="15">
        <v>115.77145605208642</v>
      </c>
      <c r="W29" s="11"/>
    </row>
    <row r="30" spans="1:23" ht="17.25" x14ac:dyDescent="0.25">
      <c r="A30" s="232"/>
      <c r="B30" s="233"/>
      <c r="C30" s="11"/>
      <c r="D30" s="224"/>
      <c r="E30" s="225" t="s">
        <v>5</v>
      </c>
      <c r="F30" s="53"/>
      <c r="G30" s="53"/>
      <c r="H30" s="226"/>
      <c r="I30" s="54"/>
      <c r="J30" s="227">
        <v>5.8</v>
      </c>
      <c r="K30" s="228">
        <v>19.3</v>
      </c>
      <c r="L30" s="228">
        <v>48.5</v>
      </c>
      <c r="M30" s="228">
        <v>89.7</v>
      </c>
      <c r="N30" s="228">
        <v>135.30000000000001</v>
      </c>
      <c r="O30" s="228">
        <v>136.4</v>
      </c>
      <c r="P30" s="228">
        <v>128.6</v>
      </c>
      <c r="Q30" s="228">
        <v>100.3</v>
      </c>
      <c r="R30" s="228">
        <v>59.5</v>
      </c>
      <c r="S30" s="228">
        <v>27.7</v>
      </c>
      <c r="T30" s="228">
        <v>9.4</v>
      </c>
      <c r="U30" s="228">
        <v>3.9</v>
      </c>
      <c r="W30" s="11"/>
    </row>
    <row r="31" spans="1:23" x14ac:dyDescent="0.25">
      <c r="A31" s="232"/>
      <c r="B31" s="233"/>
      <c r="C31" s="11"/>
      <c r="W31" s="11"/>
    </row>
    <row r="32" spans="1:23" x14ac:dyDescent="0.25">
      <c r="A32" s="232"/>
      <c r="B32" s="233"/>
      <c r="C32" s="11"/>
      <c r="D32" s="182"/>
      <c r="E32" s="73" t="s">
        <v>134</v>
      </c>
      <c r="F32" s="73"/>
      <c r="G32" s="73"/>
      <c r="H32" s="73"/>
      <c r="I32" s="74"/>
      <c r="J32" s="229">
        <v>2.1</v>
      </c>
      <c r="K32" s="176">
        <v>1.6</v>
      </c>
      <c r="L32" s="176">
        <v>2.7</v>
      </c>
      <c r="M32" s="176">
        <v>6.2</v>
      </c>
      <c r="N32" s="176">
        <v>9.1</v>
      </c>
      <c r="O32" s="176">
        <v>11.8</v>
      </c>
      <c r="P32" s="176">
        <v>14.3</v>
      </c>
      <c r="Q32" s="176">
        <v>15.1</v>
      </c>
      <c r="R32" s="176">
        <v>12</v>
      </c>
      <c r="S32" s="176">
        <v>8.1</v>
      </c>
      <c r="T32" s="176">
        <v>4.5</v>
      </c>
      <c r="U32" s="176">
        <v>2.2000000000000002</v>
      </c>
      <c r="V32" s="11"/>
      <c r="W32" s="11"/>
    </row>
    <row r="33" spans="1:2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25">
      <c r="A34" s="11"/>
      <c r="B34" s="11"/>
      <c r="C34" s="11"/>
      <c r="D34" s="182"/>
      <c r="E34" s="73" t="s">
        <v>141</v>
      </c>
      <c r="F34" s="73"/>
      <c r="G34" s="73"/>
      <c r="H34" s="73"/>
      <c r="I34" s="74"/>
      <c r="J34" s="230">
        <v>9</v>
      </c>
      <c r="K34" s="78">
        <v>9</v>
      </c>
      <c r="L34" s="78">
        <v>9</v>
      </c>
      <c r="M34" s="78">
        <v>9</v>
      </c>
      <c r="N34" s="78">
        <v>9</v>
      </c>
      <c r="O34" s="78">
        <v>9</v>
      </c>
      <c r="P34" s="78">
        <v>9</v>
      </c>
      <c r="Q34" s="78">
        <v>9</v>
      </c>
      <c r="R34" s="78">
        <v>9</v>
      </c>
      <c r="S34" s="78">
        <v>9</v>
      </c>
      <c r="T34" s="78">
        <v>9</v>
      </c>
      <c r="U34" s="78">
        <v>9</v>
      </c>
      <c r="V34" s="11"/>
      <c r="W34" s="11"/>
    </row>
    <row r="35" spans="1:23" x14ac:dyDescent="0.25">
      <c r="A35" s="11"/>
      <c r="B35" s="11"/>
      <c r="C35" s="11"/>
      <c r="D35" s="11"/>
      <c r="E35" s="11" t="s">
        <v>153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3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3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3" x14ac:dyDescent="0.2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</sheetData>
  <mergeCells count="8">
    <mergeCell ref="A26:A32"/>
    <mergeCell ref="B26:B32"/>
    <mergeCell ref="F4:I4"/>
    <mergeCell ref="B22:B24"/>
    <mergeCell ref="A22:A24"/>
    <mergeCell ref="A20:A21"/>
    <mergeCell ref="B20:B21"/>
    <mergeCell ref="D28:I28"/>
  </mergeCells>
  <hyperlinks>
    <hyperlink ref="B7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B94"/>
  <sheetViews>
    <sheetView topLeftCell="A73" workbookViewId="0">
      <selection activeCell="F81" sqref="F81"/>
    </sheetView>
  </sheetViews>
  <sheetFormatPr defaultColWidth="9.140625" defaultRowHeight="15" x14ac:dyDescent="0.25"/>
  <cols>
    <col min="1" max="1" width="5" style="23" customWidth="1"/>
    <col min="2" max="2" width="33.5703125" style="23" bestFit="1" customWidth="1"/>
    <col min="3" max="3" width="14.42578125" style="23" bestFit="1" customWidth="1"/>
    <col min="4" max="5" width="13.7109375" style="23" bestFit="1" customWidth="1"/>
    <col min="6" max="6" width="9.5703125" style="23" customWidth="1"/>
    <col min="7" max="7" width="11.42578125" style="23" bestFit="1" customWidth="1"/>
    <col min="8" max="8" width="12.42578125" style="23" customWidth="1"/>
    <col min="9" max="10" width="10" style="23" bestFit="1" customWidth="1"/>
    <col min="11" max="14" width="11" style="23" bestFit="1" customWidth="1"/>
    <col min="15" max="15" width="9.42578125" style="23" customWidth="1"/>
    <col min="16" max="16" width="15.7109375" style="23" customWidth="1"/>
    <col min="17" max="16384" width="9.140625" style="23"/>
  </cols>
  <sheetData>
    <row r="1" spans="1:28" s="4" customFormat="1" ht="18.75" x14ac:dyDescent="0.25">
      <c r="A1" s="22" t="s">
        <v>107</v>
      </c>
      <c r="B1" s="22"/>
      <c r="C1" s="168" t="s">
        <v>127</v>
      </c>
      <c r="D1" s="168"/>
    </row>
    <row r="2" spans="1:28" s="88" customFormat="1" x14ac:dyDescent="0.25">
      <c r="A2" s="1" t="s">
        <v>126</v>
      </c>
      <c r="B2" s="166"/>
      <c r="C2" s="127">
        <f>'LEGG INN Info bygg'!B9</f>
        <v>2016</v>
      </c>
      <c r="D2" s="166"/>
      <c r="E2" s="167" t="str">
        <f>'LEGG INN Info bygg'!B4</f>
        <v>Eksempelbygg i Bergen</v>
      </c>
      <c r="F2" s="2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28" s="148" customFormat="1" ht="12" x14ac:dyDescent="0.2">
      <c r="A3" s="149"/>
      <c r="B3" s="150"/>
      <c r="K3" s="151"/>
      <c r="L3" s="151"/>
      <c r="M3" s="151"/>
      <c r="N3" s="151"/>
      <c r="O3" s="151"/>
      <c r="P3" s="241" t="s">
        <v>148</v>
      </c>
    </row>
    <row r="4" spans="1:28" s="148" customFormat="1" ht="15" customHeight="1" x14ac:dyDescent="0.25">
      <c r="A4" s="149"/>
      <c r="B4" s="89" t="s">
        <v>53</v>
      </c>
      <c r="C4" s="172" t="s">
        <v>63</v>
      </c>
      <c r="D4" s="172" t="s">
        <v>64</v>
      </c>
      <c r="E4" s="172" t="s">
        <v>65</v>
      </c>
      <c r="F4" s="172" t="s">
        <v>66</v>
      </c>
      <c r="G4" s="172" t="s">
        <v>67</v>
      </c>
      <c r="H4" s="172" t="s">
        <v>68</v>
      </c>
      <c r="I4" s="172" t="s">
        <v>69</v>
      </c>
      <c r="J4" s="172" t="s">
        <v>70</v>
      </c>
      <c r="K4" s="173" t="s">
        <v>71</v>
      </c>
      <c r="L4" s="172" t="s">
        <v>72</v>
      </c>
      <c r="M4" s="172" t="s">
        <v>73</v>
      </c>
      <c r="N4" s="172" t="s">
        <v>74</v>
      </c>
      <c r="P4" s="241"/>
    </row>
    <row r="5" spans="1:28" s="148" customFormat="1" x14ac:dyDescent="0.25">
      <c r="A5" s="149"/>
      <c r="B5" s="37" t="s">
        <v>37</v>
      </c>
      <c r="C5" s="78">
        <v>-1.46800906116284</v>
      </c>
      <c r="D5" s="78">
        <v>1.1288318541616771</v>
      </c>
      <c r="E5" s="78">
        <v>4.0413706739526534</v>
      </c>
      <c r="F5" s="78">
        <v>5.5998052580331352</v>
      </c>
      <c r="G5" s="78"/>
      <c r="H5" s="78"/>
      <c r="I5" s="78"/>
      <c r="J5" s="78"/>
      <c r="K5" s="145"/>
      <c r="L5" s="78"/>
      <c r="M5" s="78"/>
      <c r="N5" s="78"/>
      <c r="P5" s="241"/>
    </row>
    <row r="6" spans="1:28" s="148" customFormat="1" ht="12" customHeight="1" x14ac:dyDescent="0.2">
      <c r="A6" s="149"/>
      <c r="B6" s="150"/>
      <c r="K6" s="151"/>
      <c r="L6" s="151"/>
      <c r="M6" s="151"/>
      <c r="N6" s="151"/>
      <c r="O6" s="151"/>
      <c r="P6" s="241"/>
    </row>
    <row r="7" spans="1:28" x14ac:dyDescent="0.25">
      <c r="B7" s="35" t="s">
        <v>125</v>
      </c>
      <c r="C7" s="23" t="s">
        <v>150</v>
      </c>
      <c r="P7" s="242" t="s">
        <v>147</v>
      </c>
      <c r="Q7" s="23" t="s">
        <v>149</v>
      </c>
    </row>
    <row r="8" spans="1:28" x14ac:dyDescent="0.25">
      <c r="A8" s="97" t="s">
        <v>9</v>
      </c>
      <c r="B8" s="169" t="s">
        <v>10</v>
      </c>
      <c r="C8" s="112" t="s">
        <v>63</v>
      </c>
      <c r="D8" s="112" t="s">
        <v>64</v>
      </c>
      <c r="E8" s="112" t="s">
        <v>65</v>
      </c>
      <c r="F8" s="112" t="s">
        <v>66</v>
      </c>
      <c r="G8" s="112" t="s">
        <v>67</v>
      </c>
      <c r="H8" s="112" t="s">
        <v>68</v>
      </c>
      <c r="I8" s="112" t="s">
        <v>69</v>
      </c>
      <c r="J8" s="112" t="s">
        <v>70</v>
      </c>
      <c r="K8" s="112" t="s">
        <v>71</v>
      </c>
      <c r="L8" s="112" t="s">
        <v>72</v>
      </c>
      <c r="M8" s="112" t="s">
        <v>73</v>
      </c>
      <c r="N8" s="112" t="s">
        <v>74</v>
      </c>
      <c r="O8" s="206">
        <f>SUM(C9:N13)</f>
        <v>11859.285714285714</v>
      </c>
      <c r="P8" s="243"/>
      <c r="Q8" s="186" t="s">
        <v>63</v>
      </c>
      <c r="R8" s="112" t="s">
        <v>64</v>
      </c>
      <c r="S8" s="112" t="s">
        <v>65</v>
      </c>
      <c r="T8" s="112" t="s">
        <v>66</v>
      </c>
      <c r="U8" s="112" t="s">
        <v>67</v>
      </c>
      <c r="V8" s="112" t="s">
        <v>68</v>
      </c>
      <c r="W8" s="112" t="s">
        <v>69</v>
      </c>
      <c r="X8" s="112" t="s">
        <v>70</v>
      </c>
      <c r="Y8" s="112" t="s">
        <v>71</v>
      </c>
      <c r="Z8" s="112" t="s">
        <v>72</v>
      </c>
      <c r="AA8" s="112" t="s">
        <v>73</v>
      </c>
      <c r="AB8" s="112" t="s">
        <v>74</v>
      </c>
    </row>
    <row r="9" spans="1:28" x14ac:dyDescent="0.25">
      <c r="A9" s="97"/>
      <c r="B9" s="170" t="s">
        <v>165</v>
      </c>
      <c r="C9" s="129">
        <v>4596</v>
      </c>
      <c r="D9" s="129">
        <v>3009.7142857142858</v>
      </c>
      <c r="E9" s="129">
        <v>2658.1428571428569</v>
      </c>
      <c r="F9" s="129">
        <v>1595.4285714285713</v>
      </c>
      <c r="G9" s="129"/>
      <c r="H9" s="129"/>
      <c r="I9" s="129"/>
      <c r="J9" s="129"/>
      <c r="K9" s="129"/>
      <c r="L9" s="129"/>
      <c r="M9" s="129"/>
      <c r="N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</row>
    <row r="10" spans="1:28" x14ac:dyDescent="0.25">
      <c r="A10" s="97"/>
      <c r="B10" s="170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spans="1:28" x14ac:dyDescent="0.25">
      <c r="A11" s="97"/>
      <c r="B11" s="170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</row>
    <row r="12" spans="1:28" x14ac:dyDescent="0.25">
      <c r="A12" s="97"/>
      <c r="B12" s="170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</row>
    <row r="13" spans="1:28" x14ac:dyDescent="0.25">
      <c r="A13" s="97"/>
      <c r="B13" s="170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spans="1:28" x14ac:dyDescent="0.25">
      <c r="A14" s="97" t="s">
        <v>11</v>
      </c>
      <c r="B14" s="169" t="s">
        <v>12</v>
      </c>
      <c r="C14" s="112" t="s">
        <v>63</v>
      </c>
      <c r="D14" s="112" t="s">
        <v>64</v>
      </c>
      <c r="E14" s="112" t="s">
        <v>65</v>
      </c>
      <c r="F14" s="112" t="s">
        <v>66</v>
      </c>
      <c r="G14" s="112" t="s">
        <v>67</v>
      </c>
      <c r="H14" s="112" t="s">
        <v>68</v>
      </c>
      <c r="I14" s="112" t="s">
        <v>69</v>
      </c>
      <c r="J14" s="112" t="s">
        <v>70</v>
      </c>
      <c r="K14" s="112" t="s">
        <v>71</v>
      </c>
      <c r="L14" s="112" t="s">
        <v>72</v>
      </c>
      <c r="M14" s="112" t="s">
        <v>73</v>
      </c>
      <c r="N14" s="112" t="s">
        <v>74</v>
      </c>
      <c r="O14" s="66">
        <f>SUM(C15:N19)</f>
        <v>1843.7142857142856</v>
      </c>
      <c r="Q14" s="112" t="s">
        <v>63</v>
      </c>
      <c r="R14" s="112" t="s">
        <v>64</v>
      </c>
      <c r="S14" s="112" t="s">
        <v>65</v>
      </c>
      <c r="T14" s="112" t="s">
        <v>66</v>
      </c>
      <c r="U14" s="112" t="s">
        <v>67</v>
      </c>
      <c r="V14" s="112" t="s">
        <v>68</v>
      </c>
      <c r="W14" s="112" t="s">
        <v>69</v>
      </c>
      <c r="X14" s="112" t="s">
        <v>70</v>
      </c>
      <c r="Y14" s="112" t="s">
        <v>71</v>
      </c>
      <c r="Z14" s="112" t="s">
        <v>72</v>
      </c>
      <c r="AA14" s="112" t="s">
        <v>73</v>
      </c>
      <c r="AB14" s="112" t="s">
        <v>74</v>
      </c>
    </row>
    <row r="15" spans="1:28" x14ac:dyDescent="0.25">
      <c r="A15" s="97"/>
      <c r="B15" s="170" t="s">
        <v>166</v>
      </c>
      <c r="C15" s="129">
        <v>1454</v>
      </c>
      <c r="D15" s="129">
        <v>180.42857142857142</v>
      </c>
      <c r="E15" s="129">
        <v>123.28571428571428</v>
      </c>
      <c r="F15" s="129">
        <v>86</v>
      </c>
      <c r="G15" s="129"/>
      <c r="H15" s="129"/>
      <c r="I15" s="129"/>
      <c r="J15" s="129"/>
      <c r="K15" s="129"/>
      <c r="L15" s="129"/>
      <c r="M15" s="129"/>
      <c r="N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</row>
    <row r="16" spans="1:28" x14ac:dyDescent="0.25">
      <c r="A16" s="97"/>
      <c r="B16" s="170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</row>
    <row r="17" spans="1:28" x14ac:dyDescent="0.25">
      <c r="A17" s="97"/>
      <c r="B17" s="170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</row>
    <row r="18" spans="1:28" x14ac:dyDescent="0.25">
      <c r="A18" s="97"/>
      <c r="B18" s="170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</row>
    <row r="19" spans="1:28" x14ac:dyDescent="0.25">
      <c r="A19" s="97"/>
      <c r="B19" s="170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</row>
    <row r="20" spans="1:28" x14ac:dyDescent="0.25">
      <c r="A20" s="97">
        <v>2</v>
      </c>
      <c r="B20" s="169" t="s">
        <v>13</v>
      </c>
      <c r="C20" s="112" t="s">
        <v>63</v>
      </c>
      <c r="D20" s="112" t="s">
        <v>64</v>
      </c>
      <c r="E20" s="112" t="s">
        <v>65</v>
      </c>
      <c r="F20" s="112" t="s">
        <v>66</v>
      </c>
      <c r="G20" s="112" t="s">
        <v>67</v>
      </c>
      <c r="H20" s="112" t="s">
        <v>68</v>
      </c>
      <c r="I20" s="112" t="s">
        <v>69</v>
      </c>
      <c r="J20" s="112" t="s">
        <v>70</v>
      </c>
      <c r="K20" s="112" t="s">
        <v>71</v>
      </c>
      <c r="L20" s="112" t="s">
        <v>72</v>
      </c>
      <c r="M20" s="112" t="s">
        <v>73</v>
      </c>
      <c r="N20" s="112" t="s">
        <v>74</v>
      </c>
      <c r="O20" s="66">
        <f>SUM(C21:N25)</f>
        <v>3364.2857142857147</v>
      </c>
      <c r="Q20" s="112" t="s">
        <v>63</v>
      </c>
      <c r="R20" s="112" t="s">
        <v>64</v>
      </c>
      <c r="S20" s="112" t="s">
        <v>65</v>
      </c>
      <c r="T20" s="112" t="s">
        <v>66</v>
      </c>
      <c r="U20" s="112" t="s">
        <v>67</v>
      </c>
      <c r="V20" s="112" t="s">
        <v>68</v>
      </c>
      <c r="W20" s="112" t="s">
        <v>69</v>
      </c>
      <c r="X20" s="112" t="s">
        <v>70</v>
      </c>
      <c r="Y20" s="112" t="s">
        <v>71</v>
      </c>
      <c r="Z20" s="112" t="s">
        <v>72</v>
      </c>
      <c r="AA20" s="112" t="s">
        <v>73</v>
      </c>
      <c r="AB20" s="112" t="s">
        <v>74</v>
      </c>
    </row>
    <row r="21" spans="1:28" x14ac:dyDescent="0.25">
      <c r="A21" s="97"/>
      <c r="B21" s="170" t="s">
        <v>167</v>
      </c>
      <c r="C21" s="129">
        <v>840</v>
      </c>
      <c r="D21" s="129">
        <v>818.57142857142856</v>
      </c>
      <c r="E21" s="129">
        <v>802.85714285714289</v>
      </c>
      <c r="F21" s="129">
        <v>902.85714285714289</v>
      </c>
      <c r="G21" s="129"/>
      <c r="H21" s="129"/>
      <c r="I21" s="129"/>
      <c r="J21" s="129"/>
      <c r="K21" s="129"/>
      <c r="L21" s="129"/>
      <c r="M21" s="129"/>
      <c r="N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</row>
    <row r="22" spans="1:28" x14ac:dyDescent="0.25">
      <c r="A22" s="97"/>
      <c r="B22" s="170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</row>
    <row r="23" spans="1:28" x14ac:dyDescent="0.25">
      <c r="A23" s="97"/>
      <c r="B23" s="170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1:28" x14ac:dyDescent="0.25">
      <c r="A24" s="97"/>
      <c r="B24" s="170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1:28" x14ac:dyDescent="0.25">
      <c r="A25" s="97"/>
      <c r="B25" s="170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</row>
    <row r="26" spans="1:28" x14ac:dyDescent="0.25">
      <c r="A26" s="97" t="s">
        <v>14</v>
      </c>
      <c r="B26" s="169" t="s">
        <v>15</v>
      </c>
      <c r="C26" s="112" t="s">
        <v>63</v>
      </c>
      <c r="D26" s="112" t="s">
        <v>64</v>
      </c>
      <c r="E26" s="112" t="s">
        <v>65</v>
      </c>
      <c r="F26" s="112" t="s">
        <v>66</v>
      </c>
      <c r="G26" s="112" t="s">
        <v>67</v>
      </c>
      <c r="H26" s="112" t="s">
        <v>68</v>
      </c>
      <c r="I26" s="112" t="s">
        <v>69</v>
      </c>
      <c r="J26" s="112" t="s">
        <v>70</v>
      </c>
      <c r="K26" s="112" t="s">
        <v>71</v>
      </c>
      <c r="L26" s="112" t="s">
        <v>72</v>
      </c>
      <c r="M26" s="112" t="s">
        <v>73</v>
      </c>
      <c r="N26" s="112" t="s">
        <v>74</v>
      </c>
      <c r="O26" s="66">
        <f>SUM(C27:N31)</f>
        <v>1786.1000000000004</v>
      </c>
    </row>
    <row r="27" spans="1:28" x14ac:dyDescent="0.25">
      <c r="A27" s="97"/>
      <c r="B27" s="170" t="s">
        <v>168</v>
      </c>
      <c r="C27" s="129">
        <v>268.39999999999998</v>
      </c>
      <c r="D27" s="129">
        <v>153.65714285714284</v>
      </c>
      <c r="E27" s="129">
        <v>182.8428571428573</v>
      </c>
      <c r="F27" s="129">
        <v>195.44285714285729</v>
      </c>
      <c r="G27" s="129"/>
      <c r="H27" s="129"/>
      <c r="I27" s="129"/>
      <c r="J27" s="129"/>
      <c r="K27" s="129"/>
      <c r="L27" s="129"/>
      <c r="M27" s="129"/>
      <c r="N27" s="129"/>
    </row>
    <row r="28" spans="1:28" x14ac:dyDescent="0.25">
      <c r="A28" s="97"/>
      <c r="B28" s="170" t="s">
        <v>169</v>
      </c>
      <c r="C28" s="129">
        <v>286.8</v>
      </c>
      <c r="D28" s="129">
        <v>213.62857142857146</v>
      </c>
      <c r="E28" s="129">
        <v>244.78571428571442</v>
      </c>
      <c r="F28" s="129">
        <v>240.5428571428572</v>
      </c>
      <c r="G28" s="129"/>
      <c r="H28" s="129"/>
      <c r="I28" s="129"/>
      <c r="J28" s="129"/>
      <c r="K28" s="129"/>
      <c r="L28" s="129"/>
      <c r="M28" s="129"/>
      <c r="N28" s="129"/>
    </row>
    <row r="29" spans="1:28" x14ac:dyDescent="0.25">
      <c r="A29" s="97"/>
      <c r="B29" s="170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1:28" x14ac:dyDescent="0.25">
      <c r="A30" s="97"/>
      <c r="B30" s="170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  <row r="31" spans="1:28" x14ac:dyDescent="0.25">
      <c r="A31" s="97"/>
      <c r="B31" s="170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28" x14ac:dyDescent="0.25">
      <c r="A32" s="97" t="s">
        <v>16</v>
      </c>
      <c r="B32" s="169" t="s">
        <v>17</v>
      </c>
      <c r="C32" s="112" t="s">
        <v>63</v>
      </c>
      <c r="D32" s="112" t="s">
        <v>64</v>
      </c>
      <c r="E32" s="112" t="s">
        <v>65</v>
      </c>
      <c r="F32" s="112" t="s">
        <v>66</v>
      </c>
      <c r="G32" s="112" t="s">
        <v>67</v>
      </c>
      <c r="H32" s="112" t="s">
        <v>68</v>
      </c>
      <c r="I32" s="112" t="s">
        <v>69</v>
      </c>
      <c r="J32" s="112" t="s">
        <v>70</v>
      </c>
      <c r="K32" s="112" t="s">
        <v>71</v>
      </c>
      <c r="L32" s="112" t="s">
        <v>72</v>
      </c>
      <c r="M32" s="112" t="s">
        <v>73</v>
      </c>
      <c r="N32" s="112" t="s">
        <v>74</v>
      </c>
      <c r="O32" s="66">
        <f>SUM(C33:N38)</f>
        <v>442.42857142857133</v>
      </c>
    </row>
    <row r="33" spans="1:15" x14ac:dyDescent="0.25">
      <c r="A33" s="97"/>
      <c r="B33" s="170" t="s">
        <v>170</v>
      </c>
      <c r="C33" s="129">
        <v>32</v>
      </c>
      <c r="D33" s="129">
        <v>24.857142857142858</v>
      </c>
      <c r="E33" s="129">
        <v>26.571428571428569</v>
      </c>
      <c r="F33" s="129">
        <v>22.999999999999996</v>
      </c>
      <c r="G33" s="129"/>
      <c r="H33" s="129"/>
      <c r="I33" s="129"/>
      <c r="J33" s="129"/>
      <c r="K33" s="129"/>
      <c r="L33" s="129"/>
      <c r="M33" s="129"/>
      <c r="N33" s="129"/>
    </row>
    <row r="34" spans="1:15" x14ac:dyDescent="0.25">
      <c r="A34" s="97"/>
      <c r="B34" s="170" t="s">
        <v>171</v>
      </c>
      <c r="C34" s="129">
        <v>18</v>
      </c>
      <c r="D34" s="129">
        <v>12.857142857142858</v>
      </c>
      <c r="E34" s="129">
        <v>28.571428571428569</v>
      </c>
      <c r="F34" s="129">
        <v>23.999999999999996</v>
      </c>
      <c r="G34" s="129"/>
      <c r="H34" s="129"/>
      <c r="I34" s="129"/>
      <c r="J34" s="129"/>
      <c r="K34" s="129"/>
      <c r="L34" s="129"/>
      <c r="M34" s="129"/>
      <c r="N34" s="129"/>
    </row>
    <row r="35" spans="1:15" x14ac:dyDescent="0.25">
      <c r="A35" s="97"/>
      <c r="B35" s="170" t="s">
        <v>172</v>
      </c>
      <c r="C35" s="129">
        <v>16</v>
      </c>
      <c r="D35" s="129">
        <v>12.571428571428571</v>
      </c>
      <c r="E35" s="129">
        <v>12.571428571428571</v>
      </c>
      <c r="F35" s="129">
        <v>8.8571428571428577</v>
      </c>
      <c r="G35" s="129"/>
      <c r="H35" s="129"/>
      <c r="I35" s="129"/>
      <c r="J35" s="129"/>
      <c r="K35" s="129"/>
      <c r="L35" s="129"/>
      <c r="M35" s="129"/>
      <c r="N35" s="129"/>
    </row>
    <row r="36" spans="1:15" x14ac:dyDescent="0.25">
      <c r="A36" s="97"/>
      <c r="B36" s="170" t="s">
        <v>173</v>
      </c>
      <c r="C36" s="129">
        <v>16</v>
      </c>
      <c r="D36" s="129">
        <v>0.2857142857142857</v>
      </c>
      <c r="E36" s="129">
        <v>6.8571428571428577</v>
      </c>
      <c r="F36" s="129">
        <v>6.8571428571428577</v>
      </c>
      <c r="G36" s="129"/>
      <c r="H36" s="129"/>
      <c r="I36" s="129"/>
      <c r="J36" s="129"/>
      <c r="K36" s="129"/>
      <c r="L36" s="129"/>
      <c r="M36" s="129"/>
      <c r="N36" s="129"/>
    </row>
    <row r="37" spans="1:15" x14ac:dyDescent="0.25">
      <c r="A37" s="97"/>
      <c r="B37" s="170" t="s">
        <v>174</v>
      </c>
      <c r="C37" s="129">
        <v>8</v>
      </c>
      <c r="D37" s="129">
        <v>26.571428571428573</v>
      </c>
      <c r="E37" s="129">
        <v>12.571428571428571</v>
      </c>
      <c r="F37" s="129">
        <v>6.5714285714285721</v>
      </c>
      <c r="G37" s="129"/>
      <c r="H37" s="129"/>
      <c r="I37" s="129"/>
      <c r="J37" s="129"/>
      <c r="K37" s="129"/>
      <c r="L37" s="129"/>
      <c r="M37" s="129"/>
      <c r="N37" s="129"/>
    </row>
    <row r="38" spans="1:15" x14ac:dyDescent="0.25">
      <c r="A38" s="97"/>
      <c r="B38" s="170" t="s">
        <v>175</v>
      </c>
      <c r="C38" s="129">
        <v>4</v>
      </c>
      <c r="D38" s="129">
        <v>30.857142857142858</v>
      </c>
      <c r="E38" s="129">
        <v>37.714285714285708</v>
      </c>
      <c r="F38" s="129">
        <v>46.285714285714285</v>
      </c>
      <c r="G38" s="129"/>
      <c r="H38" s="129"/>
      <c r="I38" s="129"/>
      <c r="J38" s="129"/>
      <c r="K38" s="129"/>
      <c r="L38" s="129"/>
      <c r="M38" s="129"/>
      <c r="N38" s="129"/>
    </row>
    <row r="39" spans="1:15" x14ac:dyDescent="0.25">
      <c r="A39" s="97">
        <v>4</v>
      </c>
      <c r="B39" s="169" t="s">
        <v>18</v>
      </c>
      <c r="C39" s="112" t="s">
        <v>63</v>
      </c>
      <c r="D39" s="112" t="s">
        <v>64</v>
      </c>
      <c r="E39" s="112" t="s">
        <v>65</v>
      </c>
      <c r="F39" s="112" t="s">
        <v>66</v>
      </c>
      <c r="G39" s="112" t="s">
        <v>67</v>
      </c>
      <c r="H39" s="112" t="s">
        <v>68</v>
      </c>
      <c r="I39" s="112" t="s">
        <v>69</v>
      </c>
      <c r="J39" s="112" t="s">
        <v>70</v>
      </c>
      <c r="K39" s="112" t="s">
        <v>71</v>
      </c>
      <c r="L39" s="112" t="s">
        <v>72</v>
      </c>
      <c r="M39" s="112" t="s">
        <v>73</v>
      </c>
      <c r="N39" s="112" t="s">
        <v>74</v>
      </c>
      <c r="O39" s="66">
        <f>SUM(C40:N44)</f>
        <v>13682.657142857142</v>
      </c>
    </row>
    <row r="40" spans="1:15" x14ac:dyDescent="0.25">
      <c r="A40" s="97"/>
      <c r="B40" s="170" t="s">
        <v>176</v>
      </c>
      <c r="C40" s="129">
        <v>982.40000000000009</v>
      </c>
      <c r="D40" s="129">
        <v>1008.2857142857144</v>
      </c>
      <c r="E40" s="129">
        <v>1000.6999999999997</v>
      </c>
      <c r="F40" s="129">
        <v>932.89999999999975</v>
      </c>
      <c r="G40" s="129"/>
      <c r="H40" s="129"/>
      <c r="I40" s="129"/>
      <c r="J40" s="129"/>
      <c r="K40" s="129"/>
      <c r="L40" s="129"/>
      <c r="M40" s="129"/>
      <c r="N40" s="129"/>
    </row>
    <row r="41" spans="1:15" x14ac:dyDescent="0.25">
      <c r="A41" s="97"/>
      <c r="B41" s="170" t="s">
        <v>177</v>
      </c>
      <c r="C41" s="129">
        <v>1235.2999999999997</v>
      </c>
      <c r="D41" s="129">
        <v>1340.9857142857145</v>
      </c>
      <c r="E41" s="129">
        <v>1353.257142857143</v>
      </c>
      <c r="F41" s="129">
        <v>1286.8714285714289</v>
      </c>
      <c r="G41" s="129"/>
      <c r="H41" s="129"/>
      <c r="I41" s="129"/>
      <c r="J41" s="129"/>
      <c r="K41" s="129"/>
      <c r="L41" s="129"/>
      <c r="M41" s="129"/>
      <c r="N41" s="129"/>
    </row>
    <row r="42" spans="1:15" x14ac:dyDescent="0.25">
      <c r="A42" s="97"/>
      <c r="B42" s="170" t="s">
        <v>178</v>
      </c>
      <c r="C42" s="129">
        <v>1178.5000000000002</v>
      </c>
      <c r="D42" s="129">
        <v>1141.1571428571426</v>
      </c>
      <c r="E42" s="129">
        <v>1111.3571428571433</v>
      </c>
      <c r="F42" s="129">
        <v>1110.9428571428575</v>
      </c>
      <c r="G42" s="129"/>
      <c r="H42" s="129"/>
      <c r="I42" s="129"/>
      <c r="J42" s="129"/>
      <c r="K42" s="129"/>
      <c r="L42" s="129"/>
      <c r="M42" s="129"/>
      <c r="N42" s="129"/>
    </row>
    <row r="43" spans="1:15" x14ac:dyDescent="0.25">
      <c r="A43" s="97"/>
      <c r="B43" s="170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</row>
    <row r="44" spans="1:15" x14ac:dyDescent="0.25">
      <c r="A44" s="97"/>
      <c r="B44" s="170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</row>
    <row r="45" spans="1:15" x14ac:dyDescent="0.25">
      <c r="A45" s="97">
        <v>5</v>
      </c>
      <c r="B45" s="169" t="s">
        <v>19</v>
      </c>
      <c r="C45" s="112" t="s">
        <v>63</v>
      </c>
      <c r="D45" s="112" t="s">
        <v>64</v>
      </c>
      <c r="E45" s="112" t="s">
        <v>65</v>
      </c>
      <c r="F45" s="112" t="s">
        <v>66</v>
      </c>
      <c r="G45" s="112" t="s">
        <v>67</v>
      </c>
      <c r="H45" s="112" t="s">
        <v>68</v>
      </c>
      <c r="I45" s="112" t="s">
        <v>69</v>
      </c>
      <c r="J45" s="112" t="s">
        <v>70</v>
      </c>
      <c r="K45" s="112" t="s">
        <v>71</v>
      </c>
      <c r="L45" s="112" t="s">
        <v>72</v>
      </c>
      <c r="M45" s="112" t="s">
        <v>73</v>
      </c>
      <c r="N45" s="112" t="s">
        <v>74</v>
      </c>
      <c r="O45" s="66">
        <f>SUM(C46:N50)</f>
        <v>9570.6428571428569</v>
      </c>
    </row>
    <row r="46" spans="1:15" x14ac:dyDescent="0.25">
      <c r="A46" s="97"/>
      <c r="B46" s="170" t="s">
        <v>179</v>
      </c>
      <c r="C46" s="129">
        <v>453.49999999999989</v>
      </c>
      <c r="D46" s="129">
        <v>350.52857142857164</v>
      </c>
      <c r="E46" s="129">
        <v>290.45714285714286</v>
      </c>
      <c r="F46" s="129">
        <v>323.35714285714272</v>
      </c>
      <c r="G46" s="129"/>
      <c r="H46" s="129"/>
      <c r="I46" s="129"/>
      <c r="J46" s="129"/>
      <c r="K46" s="129"/>
      <c r="L46" s="129"/>
      <c r="M46" s="129"/>
      <c r="N46" s="129"/>
    </row>
    <row r="47" spans="1:15" x14ac:dyDescent="0.25">
      <c r="A47" s="97"/>
      <c r="B47" s="170" t="s">
        <v>180</v>
      </c>
      <c r="C47" s="129">
        <v>657.19999999999982</v>
      </c>
      <c r="D47" s="129">
        <v>461.61428571428564</v>
      </c>
      <c r="E47" s="129">
        <v>401.24285714285725</v>
      </c>
      <c r="F47" s="129">
        <v>359.3857142857147</v>
      </c>
      <c r="G47" s="129"/>
      <c r="H47" s="129"/>
      <c r="I47" s="129"/>
      <c r="J47" s="129"/>
      <c r="K47" s="129"/>
      <c r="L47" s="129"/>
      <c r="M47" s="129"/>
      <c r="N47" s="129"/>
    </row>
    <row r="48" spans="1:15" x14ac:dyDescent="0.25">
      <c r="A48" s="97"/>
      <c r="B48" s="170" t="s">
        <v>181</v>
      </c>
      <c r="C48" s="129">
        <v>1136.1999999999998</v>
      </c>
      <c r="D48" s="129">
        <v>784.642857142857</v>
      </c>
      <c r="E48" s="129">
        <v>710.01428571428482</v>
      </c>
      <c r="F48" s="129">
        <v>742.35714285714312</v>
      </c>
      <c r="G48" s="129"/>
      <c r="H48" s="129"/>
      <c r="I48" s="129"/>
      <c r="J48" s="129"/>
      <c r="K48" s="129"/>
      <c r="L48" s="129"/>
      <c r="M48" s="129"/>
      <c r="N48" s="129"/>
    </row>
    <row r="49" spans="1:28" x14ac:dyDescent="0.25">
      <c r="A49" s="97"/>
      <c r="B49" s="170" t="s">
        <v>182</v>
      </c>
      <c r="C49" s="129">
        <v>69.800000000000011</v>
      </c>
      <c r="D49" s="129">
        <v>68.185714285714283</v>
      </c>
      <c r="E49" s="129">
        <v>63.385714285714293</v>
      </c>
      <c r="F49" s="129">
        <v>62.671428571428564</v>
      </c>
      <c r="G49" s="129"/>
      <c r="H49" s="129"/>
      <c r="I49" s="129"/>
      <c r="J49" s="129"/>
      <c r="K49" s="129"/>
      <c r="L49" s="129"/>
      <c r="M49" s="129"/>
      <c r="N49" s="129"/>
    </row>
    <row r="50" spans="1:28" x14ac:dyDescent="0.25">
      <c r="A50" s="97"/>
      <c r="B50" s="170" t="s">
        <v>183</v>
      </c>
      <c r="C50" s="129">
        <v>855</v>
      </c>
      <c r="D50" s="129">
        <v>627.58571428571418</v>
      </c>
      <c r="E50" s="129">
        <v>568.80000000000007</v>
      </c>
      <c r="F50" s="129">
        <v>584.71428571428589</v>
      </c>
      <c r="G50" s="129"/>
      <c r="H50" s="129"/>
      <c r="I50" s="129"/>
      <c r="J50" s="129"/>
      <c r="K50" s="129"/>
      <c r="L50" s="129"/>
      <c r="M50" s="129"/>
      <c r="N50" s="129"/>
      <c r="P50" s="242" t="s">
        <v>147</v>
      </c>
      <c r="Q50" s="23" t="s">
        <v>149</v>
      </c>
    </row>
    <row r="51" spans="1:28" ht="15" customHeight="1" x14ac:dyDescent="0.25">
      <c r="A51" s="97" t="s">
        <v>20</v>
      </c>
      <c r="B51" s="169" t="s">
        <v>21</v>
      </c>
      <c r="C51" s="112" t="s">
        <v>63</v>
      </c>
      <c r="D51" s="112" t="s">
        <v>64</v>
      </c>
      <c r="E51" s="112" t="s">
        <v>65</v>
      </c>
      <c r="F51" s="112" t="s">
        <v>66</v>
      </c>
      <c r="G51" s="112" t="s">
        <v>67</v>
      </c>
      <c r="H51" s="112" t="s">
        <v>68</v>
      </c>
      <c r="I51" s="112" t="s">
        <v>69</v>
      </c>
      <c r="J51" s="112" t="s">
        <v>70</v>
      </c>
      <c r="K51" s="112" t="s">
        <v>71</v>
      </c>
      <c r="L51" s="112" t="s">
        <v>72</v>
      </c>
      <c r="M51" s="112" t="s">
        <v>73</v>
      </c>
      <c r="N51" s="112" t="s">
        <v>74</v>
      </c>
      <c r="O51" s="66">
        <f>SUM(C52:N56)</f>
        <v>0</v>
      </c>
      <c r="P51" s="243"/>
      <c r="Q51" s="186" t="s">
        <v>63</v>
      </c>
      <c r="R51" s="112" t="s">
        <v>64</v>
      </c>
      <c r="S51" s="112" t="s">
        <v>65</v>
      </c>
      <c r="T51" s="112" t="s">
        <v>66</v>
      </c>
      <c r="U51" s="112" t="s">
        <v>67</v>
      </c>
      <c r="V51" s="112" t="s">
        <v>68</v>
      </c>
      <c r="W51" s="112" t="s">
        <v>69</v>
      </c>
      <c r="X51" s="112" t="s">
        <v>70</v>
      </c>
      <c r="Y51" s="112" t="s">
        <v>71</v>
      </c>
      <c r="Z51" s="112" t="s">
        <v>72</v>
      </c>
      <c r="AA51" s="112" t="s">
        <v>73</v>
      </c>
      <c r="AB51" s="112" t="s">
        <v>74</v>
      </c>
    </row>
    <row r="52" spans="1:28" x14ac:dyDescent="0.25">
      <c r="A52" s="97"/>
      <c r="B52" s="170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1:28" x14ac:dyDescent="0.25">
      <c r="A53" s="97"/>
      <c r="B53" s="170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1:28" x14ac:dyDescent="0.25">
      <c r="A54" s="97"/>
      <c r="B54" s="170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</row>
    <row r="55" spans="1:28" x14ac:dyDescent="0.25">
      <c r="A55" s="97"/>
      <c r="B55" s="170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</row>
    <row r="56" spans="1:28" x14ac:dyDescent="0.25">
      <c r="A56" s="97"/>
      <c r="B56" s="170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</row>
    <row r="57" spans="1:28" x14ac:dyDescent="0.25">
      <c r="A57" s="97" t="s">
        <v>22</v>
      </c>
      <c r="B57" s="169" t="s">
        <v>23</v>
      </c>
      <c r="C57" s="112" t="s">
        <v>63</v>
      </c>
      <c r="D57" s="112" t="s">
        <v>64</v>
      </c>
      <c r="E57" s="112" t="s">
        <v>65</v>
      </c>
      <c r="F57" s="112" t="s">
        <v>66</v>
      </c>
      <c r="G57" s="112" t="s">
        <v>67</v>
      </c>
      <c r="H57" s="112" t="s">
        <v>68</v>
      </c>
      <c r="I57" s="112" t="s">
        <v>69</v>
      </c>
      <c r="J57" s="112" t="s">
        <v>70</v>
      </c>
      <c r="K57" s="112" t="s">
        <v>71</v>
      </c>
      <c r="L57" s="112" t="s">
        <v>72</v>
      </c>
      <c r="M57" s="112" t="s">
        <v>73</v>
      </c>
      <c r="N57" s="112" t="s">
        <v>74</v>
      </c>
      <c r="O57" s="66">
        <f>SUM(C58:N62)</f>
        <v>56.265714285714267</v>
      </c>
      <c r="Q57" s="112" t="s">
        <v>63</v>
      </c>
      <c r="R57" s="112" t="s">
        <v>64</v>
      </c>
      <c r="S57" s="112" t="s">
        <v>65</v>
      </c>
      <c r="T57" s="112" t="s">
        <v>66</v>
      </c>
      <c r="U57" s="112" t="s">
        <v>67</v>
      </c>
      <c r="V57" s="112" t="s">
        <v>68</v>
      </c>
      <c r="W57" s="112" t="s">
        <v>69</v>
      </c>
      <c r="X57" s="112" t="s">
        <v>70</v>
      </c>
      <c r="Y57" s="112" t="s">
        <v>71</v>
      </c>
      <c r="Z57" s="112" t="s">
        <v>72</v>
      </c>
      <c r="AA57" s="112" t="s">
        <v>73</v>
      </c>
      <c r="AB57" s="112" t="s">
        <v>74</v>
      </c>
    </row>
    <row r="58" spans="1:28" x14ac:dyDescent="0.25">
      <c r="A58" s="97"/>
      <c r="B58" s="170" t="s">
        <v>184</v>
      </c>
      <c r="C58" s="129">
        <v>2.7099999999999937</v>
      </c>
      <c r="D58" s="129">
        <v>14.141428571428573</v>
      </c>
      <c r="E58" s="129">
        <v>19.274285714285703</v>
      </c>
      <c r="F58" s="129">
        <v>20.14</v>
      </c>
      <c r="G58" s="129"/>
      <c r="H58" s="129"/>
      <c r="I58" s="129"/>
      <c r="J58" s="129"/>
      <c r="K58" s="129"/>
      <c r="L58" s="129"/>
      <c r="M58" s="129"/>
      <c r="N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</row>
    <row r="59" spans="1:28" x14ac:dyDescent="0.25">
      <c r="A59" s="97"/>
      <c r="B59" s="170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</row>
    <row r="60" spans="1:28" x14ac:dyDescent="0.25">
      <c r="A60" s="97"/>
      <c r="B60" s="170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</row>
    <row r="61" spans="1:28" x14ac:dyDescent="0.25">
      <c r="A61" s="97"/>
      <c r="B61" s="170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</row>
    <row r="62" spans="1:28" x14ac:dyDescent="0.25">
      <c r="A62" s="97"/>
      <c r="B62" s="170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</row>
    <row r="63" spans="1:28" x14ac:dyDescent="0.25">
      <c r="A63" s="97"/>
      <c r="B63" s="169" t="s">
        <v>124</v>
      </c>
      <c r="C63" s="112" t="s">
        <v>63</v>
      </c>
      <c r="D63" s="112" t="s">
        <v>64</v>
      </c>
      <c r="E63" s="112" t="s">
        <v>65</v>
      </c>
      <c r="F63" s="112" t="s">
        <v>66</v>
      </c>
      <c r="G63" s="112" t="s">
        <v>67</v>
      </c>
      <c r="H63" s="112" t="s">
        <v>68</v>
      </c>
      <c r="I63" s="112" t="s">
        <v>69</v>
      </c>
      <c r="J63" s="112" t="s">
        <v>70</v>
      </c>
      <c r="K63" s="112" t="s">
        <v>71</v>
      </c>
      <c r="L63" s="112" t="s">
        <v>72</v>
      </c>
      <c r="M63" s="112" t="s">
        <v>73</v>
      </c>
      <c r="N63" s="112" t="s">
        <v>74</v>
      </c>
      <c r="O63" s="66">
        <f>SUM(C64:N64)</f>
        <v>0</v>
      </c>
    </row>
    <row r="64" spans="1:28" x14ac:dyDescent="0.25">
      <c r="A64" s="97"/>
      <c r="B64" s="170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</row>
    <row r="65" spans="1:16" x14ac:dyDescent="0.25">
      <c r="A65" s="97"/>
    </row>
    <row r="66" spans="1:16" x14ac:dyDescent="0.25">
      <c r="A66" s="88"/>
      <c r="B66" s="88"/>
      <c r="C66" s="23" t="s">
        <v>75</v>
      </c>
    </row>
    <row r="67" spans="1:16" x14ac:dyDescent="0.25">
      <c r="C67" s="112" t="s">
        <v>63</v>
      </c>
      <c r="D67" s="112" t="s">
        <v>64</v>
      </c>
      <c r="E67" s="112" t="s">
        <v>65</v>
      </c>
      <c r="F67" s="112" t="s">
        <v>66</v>
      </c>
      <c r="G67" s="112" t="s">
        <v>67</v>
      </c>
      <c r="H67" s="112" t="s">
        <v>68</v>
      </c>
      <c r="I67" s="112" t="s">
        <v>69</v>
      </c>
      <c r="J67" s="112" t="s">
        <v>70</v>
      </c>
      <c r="K67" s="112" t="s">
        <v>71</v>
      </c>
      <c r="L67" s="112" t="s">
        <v>72</v>
      </c>
      <c r="M67" s="112" t="s">
        <v>73</v>
      </c>
      <c r="N67" s="112" t="s">
        <v>74</v>
      </c>
    </row>
    <row r="68" spans="1:16" x14ac:dyDescent="0.25">
      <c r="A68" s="97" t="s">
        <v>9</v>
      </c>
      <c r="B68" s="50" t="s">
        <v>10</v>
      </c>
      <c r="C68" s="113">
        <f>SUM(C8:C14)</f>
        <v>4596</v>
      </c>
      <c r="D68" s="113">
        <f t="shared" ref="D68:N68" si="0">SUM(D8:D14)</f>
        <v>3009.7142857142858</v>
      </c>
      <c r="E68" s="113">
        <f t="shared" si="0"/>
        <v>2658.1428571428569</v>
      </c>
      <c r="F68" s="113">
        <f t="shared" si="0"/>
        <v>1595.4285714285713</v>
      </c>
      <c r="G68" s="113">
        <f t="shared" si="0"/>
        <v>0</v>
      </c>
      <c r="H68" s="113">
        <f t="shared" si="0"/>
        <v>0</v>
      </c>
      <c r="I68" s="113">
        <f t="shared" si="0"/>
        <v>0</v>
      </c>
      <c r="J68" s="113">
        <f t="shared" si="0"/>
        <v>0</v>
      </c>
      <c r="K68" s="113">
        <f t="shared" si="0"/>
        <v>0</v>
      </c>
      <c r="L68" s="113">
        <f t="shared" si="0"/>
        <v>0</v>
      </c>
      <c r="M68" s="113">
        <f t="shared" si="0"/>
        <v>0</v>
      </c>
      <c r="N68" s="113">
        <f t="shared" si="0"/>
        <v>0</v>
      </c>
    </row>
    <row r="69" spans="1:16" x14ac:dyDescent="0.25">
      <c r="A69" s="97" t="s">
        <v>11</v>
      </c>
      <c r="B69" s="50" t="s">
        <v>12</v>
      </c>
      <c r="C69" s="113">
        <f>SUM(C14:C20)</f>
        <v>1454</v>
      </c>
      <c r="D69" s="113">
        <f t="shared" ref="D69:N69" si="1">SUM(D14:D20)</f>
        <v>180.42857142857142</v>
      </c>
      <c r="E69" s="113">
        <f t="shared" si="1"/>
        <v>123.28571428571428</v>
      </c>
      <c r="F69" s="113">
        <f t="shared" si="1"/>
        <v>86</v>
      </c>
      <c r="G69" s="113">
        <f t="shared" si="1"/>
        <v>0</v>
      </c>
      <c r="H69" s="113">
        <f t="shared" si="1"/>
        <v>0</v>
      </c>
      <c r="I69" s="113">
        <f t="shared" si="1"/>
        <v>0</v>
      </c>
      <c r="J69" s="113">
        <f t="shared" si="1"/>
        <v>0</v>
      </c>
      <c r="K69" s="113">
        <f t="shared" si="1"/>
        <v>0</v>
      </c>
      <c r="L69" s="113">
        <f t="shared" si="1"/>
        <v>0</v>
      </c>
      <c r="M69" s="113">
        <f t="shared" si="1"/>
        <v>0</v>
      </c>
      <c r="N69" s="113">
        <f t="shared" si="1"/>
        <v>0</v>
      </c>
    </row>
    <row r="70" spans="1:16" x14ac:dyDescent="0.25">
      <c r="A70" s="97">
        <v>2</v>
      </c>
      <c r="B70" s="50" t="s">
        <v>13</v>
      </c>
      <c r="C70" s="113">
        <f>SUM(C20:C26)</f>
        <v>840</v>
      </c>
      <c r="D70" s="113">
        <f t="shared" ref="D70:N70" si="2">SUM(D20:D26)</f>
        <v>818.57142857142856</v>
      </c>
      <c r="E70" s="113">
        <f t="shared" si="2"/>
        <v>802.85714285714289</v>
      </c>
      <c r="F70" s="113">
        <f t="shared" si="2"/>
        <v>902.85714285714289</v>
      </c>
      <c r="G70" s="113">
        <f t="shared" si="2"/>
        <v>0</v>
      </c>
      <c r="H70" s="113">
        <f t="shared" si="2"/>
        <v>0</v>
      </c>
      <c r="I70" s="113">
        <f t="shared" si="2"/>
        <v>0</v>
      </c>
      <c r="J70" s="113">
        <f t="shared" si="2"/>
        <v>0</v>
      </c>
      <c r="K70" s="113">
        <f t="shared" si="2"/>
        <v>0</v>
      </c>
      <c r="L70" s="113">
        <f t="shared" si="2"/>
        <v>0</v>
      </c>
      <c r="M70" s="113">
        <f t="shared" si="2"/>
        <v>0</v>
      </c>
      <c r="N70" s="113">
        <f t="shared" si="2"/>
        <v>0</v>
      </c>
    </row>
    <row r="71" spans="1:16" x14ac:dyDescent="0.25">
      <c r="A71" s="97" t="s">
        <v>14</v>
      </c>
      <c r="B71" s="50" t="s">
        <v>15</v>
      </c>
      <c r="C71" s="113">
        <f>SUM(C26:C32)</f>
        <v>555.20000000000005</v>
      </c>
      <c r="D71" s="113">
        <f t="shared" ref="D71:N71" si="3">SUM(D26:D32)</f>
        <v>367.28571428571433</v>
      </c>
      <c r="E71" s="113">
        <f t="shared" si="3"/>
        <v>427.62857142857172</v>
      </c>
      <c r="F71" s="113">
        <f t="shared" si="3"/>
        <v>435.98571428571449</v>
      </c>
      <c r="G71" s="113">
        <f t="shared" si="3"/>
        <v>0</v>
      </c>
      <c r="H71" s="113">
        <f t="shared" si="3"/>
        <v>0</v>
      </c>
      <c r="I71" s="113">
        <f t="shared" si="3"/>
        <v>0</v>
      </c>
      <c r="J71" s="113">
        <f t="shared" si="3"/>
        <v>0</v>
      </c>
      <c r="K71" s="113">
        <f t="shared" si="3"/>
        <v>0</v>
      </c>
      <c r="L71" s="113">
        <f t="shared" si="3"/>
        <v>0</v>
      </c>
      <c r="M71" s="113">
        <f t="shared" si="3"/>
        <v>0</v>
      </c>
      <c r="N71" s="113">
        <f t="shared" si="3"/>
        <v>0</v>
      </c>
    </row>
    <row r="72" spans="1:16" x14ac:dyDescent="0.25">
      <c r="A72" s="97" t="s">
        <v>16</v>
      </c>
      <c r="B72" s="50" t="s">
        <v>17</v>
      </c>
      <c r="C72" s="113">
        <f>SUM(C32:C39)</f>
        <v>94</v>
      </c>
      <c r="D72" s="113">
        <f t="shared" ref="D72:N72" si="4">SUM(D32:D39)</f>
        <v>108</v>
      </c>
      <c r="E72" s="113">
        <f t="shared" si="4"/>
        <v>124.85714285714285</v>
      </c>
      <c r="F72" s="113">
        <f t="shared" si="4"/>
        <v>115.57142857142856</v>
      </c>
      <c r="G72" s="113">
        <f t="shared" si="4"/>
        <v>0</v>
      </c>
      <c r="H72" s="113">
        <f t="shared" si="4"/>
        <v>0</v>
      </c>
      <c r="I72" s="113">
        <f t="shared" si="4"/>
        <v>0</v>
      </c>
      <c r="J72" s="113">
        <f t="shared" si="4"/>
        <v>0</v>
      </c>
      <c r="K72" s="113">
        <f t="shared" si="4"/>
        <v>0</v>
      </c>
      <c r="L72" s="113">
        <f t="shared" si="4"/>
        <v>0</v>
      </c>
      <c r="M72" s="113">
        <f t="shared" si="4"/>
        <v>0</v>
      </c>
      <c r="N72" s="113">
        <f t="shared" si="4"/>
        <v>0</v>
      </c>
    </row>
    <row r="73" spans="1:16" x14ac:dyDescent="0.25">
      <c r="A73" s="97">
        <v>4</v>
      </c>
      <c r="B73" s="50" t="s">
        <v>18</v>
      </c>
      <c r="C73" s="113">
        <f>SUM(C39:C45)</f>
        <v>3396.2</v>
      </c>
      <c r="D73" s="113">
        <f t="shared" ref="D73:N73" si="5">SUM(D39:D45)</f>
        <v>3490.4285714285716</v>
      </c>
      <c r="E73" s="113">
        <f t="shared" si="5"/>
        <v>3465.3142857142857</v>
      </c>
      <c r="F73" s="113">
        <f t="shared" si="5"/>
        <v>3330.7142857142862</v>
      </c>
      <c r="G73" s="113">
        <f t="shared" si="5"/>
        <v>0</v>
      </c>
      <c r="H73" s="113">
        <f t="shared" si="5"/>
        <v>0</v>
      </c>
      <c r="I73" s="113">
        <f t="shared" si="5"/>
        <v>0</v>
      </c>
      <c r="J73" s="113">
        <f t="shared" si="5"/>
        <v>0</v>
      </c>
      <c r="K73" s="113">
        <f t="shared" si="5"/>
        <v>0</v>
      </c>
      <c r="L73" s="113">
        <f t="shared" si="5"/>
        <v>0</v>
      </c>
      <c r="M73" s="113">
        <f t="shared" si="5"/>
        <v>0</v>
      </c>
      <c r="N73" s="113">
        <f t="shared" si="5"/>
        <v>0</v>
      </c>
    </row>
    <row r="74" spans="1:16" x14ac:dyDescent="0.25">
      <c r="A74" s="97">
        <v>5</v>
      </c>
      <c r="B74" s="50" t="s">
        <v>19</v>
      </c>
      <c r="C74" s="113">
        <f>SUM(C45:C51)</f>
        <v>3171.7</v>
      </c>
      <c r="D74" s="113">
        <f t="shared" ref="D74:N74" si="6">SUM(D45:D51)</f>
        <v>2292.5571428571429</v>
      </c>
      <c r="E74" s="113">
        <f t="shared" si="6"/>
        <v>2033.8999999999992</v>
      </c>
      <c r="F74" s="113">
        <f t="shared" si="6"/>
        <v>2072.4857142857149</v>
      </c>
      <c r="G74" s="113">
        <f t="shared" si="6"/>
        <v>0</v>
      </c>
      <c r="H74" s="113">
        <f t="shared" si="6"/>
        <v>0</v>
      </c>
      <c r="I74" s="113">
        <f t="shared" si="6"/>
        <v>0</v>
      </c>
      <c r="J74" s="113">
        <f t="shared" si="6"/>
        <v>0</v>
      </c>
      <c r="K74" s="113">
        <f t="shared" si="6"/>
        <v>0</v>
      </c>
      <c r="L74" s="113">
        <f t="shared" si="6"/>
        <v>0</v>
      </c>
      <c r="M74" s="113">
        <f t="shared" si="6"/>
        <v>0</v>
      </c>
      <c r="N74" s="113">
        <f t="shared" si="6"/>
        <v>0</v>
      </c>
    </row>
    <row r="75" spans="1:16" x14ac:dyDescent="0.25">
      <c r="A75" s="97" t="s">
        <v>20</v>
      </c>
      <c r="B75" s="50" t="s">
        <v>21</v>
      </c>
      <c r="C75" s="113">
        <f>SUM(C51:C57)</f>
        <v>0</v>
      </c>
      <c r="D75" s="113">
        <f t="shared" ref="D75:N75" si="7">SUM(D51:D57)</f>
        <v>0</v>
      </c>
      <c r="E75" s="113">
        <f t="shared" si="7"/>
        <v>0</v>
      </c>
      <c r="F75" s="113">
        <f t="shared" si="7"/>
        <v>0</v>
      </c>
      <c r="G75" s="113">
        <f t="shared" si="7"/>
        <v>0</v>
      </c>
      <c r="H75" s="113">
        <f t="shared" si="7"/>
        <v>0</v>
      </c>
      <c r="I75" s="113">
        <f t="shared" si="7"/>
        <v>0</v>
      </c>
      <c r="J75" s="113">
        <f t="shared" si="7"/>
        <v>0</v>
      </c>
      <c r="K75" s="113">
        <f t="shared" si="7"/>
        <v>0</v>
      </c>
      <c r="L75" s="113">
        <f t="shared" si="7"/>
        <v>0</v>
      </c>
      <c r="M75" s="113">
        <f t="shared" si="7"/>
        <v>0</v>
      </c>
      <c r="N75" s="113">
        <f t="shared" si="7"/>
        <v>0</v>
      </c>
    </row>
    <row r="76" spans="1:16" x14ac:dyDescent="0.25">
      <c r="A76" s="97" t="s">
        <v>22</v>
      </c>
      <c r="B76" s="50" t="s">
        <v>23</v>
      </c>
      <c r="C76" s="113">
        <f>SUM(C57:C62)</f>
        <v>2.7099999999999937</v>
      </c>
      <c r="D76" s="113">
        <f t="shared" ref="D76:N76" si="8">SUM(D57:D62)</f>
        <v>14.141428571428573</v>
      </c>
      <c r="E76" s="113">
        <f t="shared" si="8"/>
        <v>19.274285714285703</v>
      </c>
      <c r="F76" s="113">
        <f t="shared" si="8"/>
        <v>20.14</v>
      </c>
      <c r="G76" s="113">
        <f t="shared" si="8"/>
        <v>0</v>
      </c>
      <c r="H76" s="113">
        <f t="shared" si="8"/>
        <v>0</v>
      </c>
      <c r="I76" s="113">
        <f t="shared" si="8"/>
        <v>0</v>
      </c>
      <c r="J76" s="113">
        <f t="shared" si="8"/>
        <v>0</v>
      </c>
      <c r="K76" s="113">
        <f t="shared" si="8"/>
        <v>0</v>
      </c>
      <c r="L76" s="113">
        <f t="shared" si="8"/>
        <v>0</v>
      </c>
      <c r="M76" s="113">
        <f t="shared" si="8"/>
        <v>0</v>
      </c>
      <c r="N76" s="113">
        <f t="shared" si="8"/>
        <v>0</v>
      </c>
    </row>
    <row r="77" spans="1:16" x14ac:dyDescent="0.25">
      <c r="A77" s="50"/>
      <c r="B77" s="50" t="s">
        <v>24</v>
      </c>
      <c r="C77" s="66">
        <f>SUM(C68:C76)</f>
        <v>14109.809999999998</v>
      </c>
      <c r="D77" s="66">
        <f t="shared" ref="D77:J77" si="9">SUM(D68:D76)</f>
        <v>10281.127142857144</v>
      </c>
      <c r="E77" s="66">
        <f t="shared" si="9"/>
        <v>9655.2599999999984</v>
      </c>
      <c r="F77" s="66">
        <f t="shared" si="9"/>
        <v>8559.1828571428578</v>
      </c>
      <c r="G77" s="66">
        <f t="shared" si="9"/>
        <v>0</v>
      </c>
      <c r="H77" s="66">
        <f t="shared" si="9"/>
        <v>0</v>
      </c>
      <c r="I77" s="66">
        <f t="shared" si="9"/>
        <v>0</v>
      </c>
      <c r="J77" s="66">
        <f t="shared" si="9"/>
        <v>0</v>
      </c>
      <c r="K77" s="66">
        <f>SUM(K68:K76)</f>
        <v>0</v>
      </c>
      <c r="L77" s="66">
        <f>SUM(L68:L76)</f>
        <v>0</v>
      </c>
      <c r="M77" s="66">
        <f>SUM(M68:M76)</f>
        <v>0</v>
      </c>
      <c r="N77" s="66">
        <f>SUM(N68:N76)</f>
        <v>0</v>
      </c>
      <c r="O77" s="66">
        <f>SUM(C77:N77)</f>
        <v>42605.38</v>
      </c>
      <c r="P77" s="171">
        <f>SUM(O7:O64)</f>
        <v>42605.38</v>
      </c>
    </row>
    <row r="79" spans="1:16" x14ac:dyDescent="0.25">
      <c r="A79" s="192" t="s">
        <v>188</v>
      </c>
    </row>
    <row r="80" spans="1:16" x14ac:dyDescent="0.25">
      <c r="A80" s="97"/>
      <c r="B80" s="169" t="s">
        <v>186</v>
      </c>
      <c r="C80" s="112" t="s">
        <v>63</v>
      </c>
      <c r="D80" s="112" t="s">
        <v>64</v>
      </c>
      <c r="E80" s="112" t="s">
        <v>65</v>
      </c>
      <c r="F80" s="112" t="s">
        <v>66</v>
      </c>
      <c r="G80" s="112" t="s">
        <v>67</v>
      </c>
      <c r="H80" s="112" t="s">
        <v>68</v>
      </c>
      <c r="I80" s="112" t="s">
        <v>69</v>
      </c>
      <c r="J80" s="112" t="s">
        <v>70</v>
      </c>
      <c r="K80" s="112" t="s">
        <v>71</v>
      </c>
      <c r="L80" s="112" t="s">
        <v>72</v>
      </c>
      <c r="M80" s="112" t="s">
        <v>73</v>
      </c>
      <c r="N80" s="112" t="s">
        <v>74</v>
      </c>
      <c r="O80" s="66">
        <f>SUM(C81:N81)</f>
        <v>12629.085714285713</v>
      </c>
    </row>
    <row r="81" spans="1:15" x14ac:dyDescent="0.25">
      <c r="A81" s="97"/>
      <c r="B81" s="170" t="s">
        <v>187</v>
      </c>
      <c r="C81" s="129">
        <v>222.3</v>
      </c>
      <c r="D81" s="129">
        <v>1164.3428571428572</v>
      </c>
      <c r="E81" s="129">
        <v>3871.3857142857146</v>
      </c>
      <c r="F81" s="129">
        <v>7371.057142857142</v>
      </c>
      <c r="G81" s="129"/>
      <c r="H81" s="129"/>
      <c r="I81" s="129"/>
      <c r="J81" s="129"/>
      <c r="K81" s="129"/>
      <c r="L81" s="129"/>
      <c r="M81" s="129"/>
      <c r="N81" s="129"/>
    </row>
    <row r="82" spans="1:15" x14ac:dyDescent="0.25">
      <c r="A82" s="97"/>
    </row>
    <row r="83" spans="1:15" ht="15" customHeight="1" x14ac:dyDescent="0.25">
      <c r="A83" s="192" t="s">
        <v>189</v>
      </c>
    </row>
    <row r="84" spans="1:15" x14ac:dyDescent="0.25">
      <c r="A84" s="177" t="s">
        <v>139</v>
      </c>
      <c r="B84" s="60"/>
      <c r="C84" s="112" t="s">
        <v>63</v>
      </c>
      <c r="D84" s="112" t="s">
        <v>64</v>
      </c>
      <c r="E84" s="112" t="s">
        <v>65</v>
      </c>
      <c r="F84" s="112" t="s">
        <v>66</v>
      </c>
      <c r="G84" s="112" t="s">
        <v>67</v>
      </c>
      <c r="H84" s="112" t="s">
        <v>68</v>
      </c>
      <c r="I84" s="112" t="s">
        <v>69</v>
      </c>
      <c r="J84" s="112" t="s">
        <v>70</v>
      </c>
      <c r="K84" s="112" t="s">
        <v>71</v>
      </c>
      <c r="L84" s="112" t="s">
        <v>72</v>
      </c>
      <c r="M84" s="112" t="s">
        <v>73</v>
      </c>
      <c r="N84" s="112" t="s">
        <v>74</v>
      </c>
    </row>
    <row r="85" spans="1:15" x14ac:dyDescent="0.25">
      <c r="A85" s="101" t="s">
        <v>9</v>
      </c>
      <c r="B85" s="100" t="s">
        <v>41</v>
      </c>
      <c r="C85" s="15">
        <v>8008.0545454545454</v>
      </c>
      <c r="D85" s="15">
        <v>6729.8071428571429</v>
      </c>
      <c r="E85" s="15">
        <v>6463.0051948051951</v>
      </c>
      <c r="F85" s="15">
        <v>6254.1402597402612</v>
      </c>
      <c r="G85" s="15"/>
      <c r="H85" s="15"/>
      <c r="I85" s="15"/>
      <c r="J85" s="15"/>
      <c r="K85" s="15"/>
      <c r="L85" s="15"/>
      <c r="M85" s="15"/>
      <c r="N85" s="15"/>
    </row>
    <row r="86" spans="1:15" x14ac:dyDescent="0.25">
      <c r="A86" s="102" t="s">
        <v>11</v>
      </c>
      <c r="B86" s="99" t="s">
        <v>42</v>
      </c>
      <c r="C86" s="15">
        <v>2068.471</v>
      </c>
      <c r="D86" s="15">
        <v>1209.1712857142857</v>
      </c>
      <c r="E86" s="15">
        <v>1085.7131428571429</v>
      </c>
      <c r="F86" s="15">
        <v>787.24257142857141</v>
      </c>
      <c r="G86" s="15"/>
      <c r="H86" s="15"/>
      <c r="I86" s="15"/>
      <c r="J86" s="15"/>
      <c r="K86" s="15"/>
      <c r="L86" s="15"/>
      <c r="M86" s="15"/>
      <c r="N86" s="15"/>
    </row>
    <row r="87" spans="1:15" x14ac:dyDescent="0.25">
      <c r="A87" s="102" t="s">
        <v>43</v>
      </c>
      <c r="B87" s="99" t="s">
        <v>44</v>
      </c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</row>
    <row r="88" spans="1:15" x14ac:dyDescent="0.25">
      <c r="A88" s="102">
        <v>2</v>
      </c>
      <c r="B88" s="99" t="s">
        <v>45</v>
      </c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</row>
    <row r="89" spans="1:15" x14ac:dyDescent="0.25">
      <c r="A89" s="102">
        <v>3</v>
      </c>
      <c r="B89" s="99" t="s">
        <v>46</v>
      </c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</row>
    <row r="90" spans="1:15" x14ac:dyDescent="0.25">
      <c r="A90" s="102">
        <v>4</v>
      </c>
      <c r="B90" s="99" t="s">
        <v>47</v>
      </c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</row>
    <row r="91" spans="1:15" x14ac:dyDescent="0.25">
      <c r="A91" s="102">
        <v>5</v>
      </c>
      <c r="B91" s="99" t="s">
        <v>48</v>
      </c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</row>
    <row r="92" spans="1:15" x14ac:dyDescent="0.25">
      <c r="A92" s="102"/>
      <c r="B92" s="99" t="s">
        <v>49</v>
      </c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</row>
    <row r="93" spans="1:15" x14ac:dyDescent="0.25">
      <c r="A93" s="182"/>
      <c r="B93" s="183" t="s">
        <v>50</v>
      </c>
      <c r="C93" s="185">
        <f>SUM(C85:C92)</f>
        <v>10076.525545454546</v>
      </c>
      <c r="D93" s="185">
        <f t="shared" ref="D93:N93" si="10">SUM(D85:D92)</f>
        <v>7938.9784285714286</v>
      </c>
      <c r="E93" s="185">
        <f t="shared" si="10"/>
        <v>7548.7183376623379</v>
      </c>
      <c r="F93" s="185">
        <f t="shared" si="10"/>
        <v>7041.3828311688321</v>
      </c>
      <c r="G93" s="185">
        <f t="shared" si="10"/>
        <v>0</v>
      </c>
      <c r="H93" s="185">
        <f t="shared" si="10"/>
        <v>0</v>
      </c>
      <c r="I93" s="185">
        <f t="shared" si="10"/>
        <v>0</v>
      </c>
      <c r="J93" s="185">
        <f t="shared" si="10"/>
        <v>0</v>
      </c>
      <c r="K93" s="185">
        <f t="shared" si="10"/>
        <v>0</v>
      </c>
      <c r="L93" s="185">
        <f t="shared" si="10"/>
        <v>0</v>
      </c>
      <c r="M93" s="185">
        <f t="shared" si="10"/>
        <v>0</v>
      </c>
      <c r="N93" s="185">
        <f t="shared" si="10"/>
        <v>0</v>
      </c>
      <c r="O93" s="66">
        <f>SUM(C93:N93)</f>
        <v>32605.605142857145</v>
      </c>
    </row>
    <row r="94" spans="1:15" x14ac:dyDescent="0.25">
      <c r="B94" s="23" t="s">
        <v>152</v>
      </c>
      <c r="C94" s="222">
        <v>0.24834949196639125</v>
      </c>
      <c r="D94" s="222">
        <v>0.16621270643086222</v>
      </c>
      <c r="E94" s="222">
        <v>0.15240997856018601</v>
      </c>
      <c r="F94" s="222">
        <v>9.8773212119834516E-2</v>
      </c>
      <c r="G94" s="222"/>
      <c r="H94" s="222"/>
      <c r="I94" s="222"/>
      <c r="J94" s="222"/>
      <c r="K94" s="222"/>
      <c r="L94" s="222"/>
      <c r="M94" s="222"/>
      <c r="N94" s="222"/>
    </row>
  </sheetData>
  <mergeCells count="3">
    <mergeCell ref="P3:P6"/>
    <mergeCell ref="P7:P8"/>
    <mergeCell ref="P50:P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BA758"/>
  <sheetViews>
    <sheetView workbookViewId="0">
      <selection activeCell="A7" sqref="A7:XFD12"/>
    </sheetView>
  </sheetViews>
  <sheetFormatPr defaultColWidth="9.140625" defaultRowHeight="15" x14ac:dyDescent="0.25"/>
  <cols>
    <col min="1" max="1" width="58" style="11" bestFit="1" customWidth="1"/>
    <col min="2" max="2" width="5.28515625" style="11" customWidth="1"/>
    <col min="3" max="3" width="7.5703125" style="11" bestFit="1" customWidth="1"/>
    <col min="4" max="4" width="6.42578125" style="11" bestFit="1" customWidth="1"/>
    <col min="5" max="5" width="7.5703125" style="11" bestFit="1" customWidth="1"/>
    <col min="6" max="6" width="6.28515625" style="11" customWidth="1"/>
    <col min="7" max="7" width="7.5703125" style="11" bestFit="1" customWidth="1"/>
    <col min="8" max="8" width="6" style="11" customWidth="1"/>
    <col min="9" max="9" width="7.5703125" style="11" bestFit="1" customWidth="1"/>
    <col min="10" max="10" width="6.28515625" style="11" customWidth="1"/>
    <col min="11" max="11" width="7.5703125" style="11" bestFit="1" customWidth="1"/>
    <col min="12" max="12" width="6.5703125" style="11" customWidth="1"/>
    <col min="13" max="13" width="7.5703125" style="11" bestFit="1" customWidth="1"/>
    <col min="14" max="14" width="3" style="11" bestFit="1" customWidth="1"/>
    <col min="15" max="15" width="7.5703125" style="11" bestFit="1" customWidth="1"/>
    <col min="16" max="16" width="3.85546875" style="11" bestFit="1" customWidth="1"/>
    <col min="17" max="17" width="7.5703125" style="11" bestFit="1" customWidth="1"/>
    <col min="18" max="18" width="3.85546875" style="11" bestFit="1" customWidth="1"/>
    <col min="19" max="19" width="7.5703125" style="11" bestFit="1" customWidth="1"/>
    <col min="20" max="20" width="3.42578125" style="11" bestFit="1" customWidth="1"/>
    <col min="21" max="21" width="7.5703125" style="11" bestFit="1" customWidth="1"/>
    <col min="22" max="22" width="3.7109375" style="11" bestFit="1" customWidth="1"/>
    <col min="23" max="23" width="7.5703125" style="11" bestFit="1" customWidth="1"/>
    <col min="24" max="24" width="3.85546875" style="11" bestFit="1" customWidth="1"/>
    <col min="25" max="25" width="7.5703125" style="11" bestFit="1" customWidth="1"/>
    <col min="26" max="53" width="5.7109375" style="11" customWidth="1"/>
    <col min="54" max="16384" width="9.140625" style="11"/>
  </cols>
  <sheetData>
    <row r="1" spans="1:53" ht="18.75" x14ac:dyDescent="0.25">
      <c r="A1" s="22" t="s">
        <v>107</v>
      </c>
      <c r="B1" s="164" t="s">
        <v>120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82" customFormat="1" x14ac:dyDescent="0.25">
      <c r="A2" s="3" t="s">
        <v>1</v>
      </c>
      <c r="B2" s="3">
        <f>'LEGG INN Info bygg'!B9</f>
        <v>2016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x14ac:dyDescent="0.25">
      <c r="A3" s="132"/>
      <c r="B3" s="111"/>
    </row>
    <row r="4" spans="1:53" x14ac:dyDescent="0.25">
      <c r="A4" s="30" t="s">
        <v>122</v>
      </c>
      <c r="B4" s="79" t="s">
        <v>63</v>
      </c>
      <c r="C4" s="79" t="s">
        <v>64</v>
      </c>
      <c r="D4" s="79" t="s">
        <v>65</v>
      </c>
      <c r="E4" s="79" t="s">
        <v>66</v>
      </c>
      <c r="F4" s="79" t="s">
        <v>67</v>
      </c>
      <c r="G4" s="79" t="s">
        <v>68</v>
      </c>
      <c r="H4" s="79" t="s">
        <v>69</v>
      </c>
      <c r="I4" s="79" t="s">
        <v>70</v>
      </c>
      <c r="J4" s="79" t="s">
        <v>71</v>
      </c>
      <c r="K4" s="79" t="s">
        <v>72</v>
      </c>
      <c r="L4" s="79" t="s">
        <v>73</v>
      </c>
      <c r="M4" s="79" t="s">
        <v>74</v>
      </c>
    </row>
    <row r="5" spans="1:53" ht="17.25" x14ac:dyDescent="0.25">
      <c r="A5" s="12" t="s">
        <v>33</v>
      </c>
      <c r="B5" s="137">
        <f>SUM(C15:C758)</f>
        <v>8927.5999999999967</v>
      </c>
      <c r="C5" s="17">
        <f>SUM(E15:E758)</f>
        <v>24867</v>
      </c>
      <c r="D5" s="17">
        <f>SUM(G15:G758)</f>
        <v>55386.200000000063</v>
      </c>
      <c r="E5" s="17">
        <f>SUM(I15:I758)</f>
        <v>114723.99999999993</v>
      </c>
      <c r="F5" s="17">
        <f>SUM(K15:K758)</f>
        <v>0</v>
      </c>
      <c r="G5" s="17">
        <f>SUM(M15:M758)</f>
        <v>0</v>
      </c>
      <c r="H5" s="17">
        <f>SUM(O15:O758)</f>
        <v>0</v>
      </c>
      <c r="I5" s="17">
        <f>SUM(Q15:Q758)</f>
        <v>0</v>
      </c>
      <c r="J5" s="17">
        <f>SUM(S15:S758)</f>
        <v>0</v>
      </c>
      <c r="K5" s="17">
        <f>SUM(U15:U758)</f>
        <v>0</v>
      </c>
      <c r="L5" s="17">
        <f>SUM(W15:W758)</f>
        <v>0</v>
      </c>
      <c r="M5" s="17">
        <f>SUM(Y15:Y758)</f>
        <v>0</v>
      </c>
    </row>
    <row r="6" spans="1:53" ht="17.25" x14ac:dyDescent="0.25">
      <c r="A6" s="12" t="s">
        <v>6</v>
      </c>
      <c r="B6" s="40">
        <f t="shared" ref="B6:M6" si="0">B5/1000</f>
        <v>8.9275999999999964</v>
      </c>
      <c r="C6" s="41">
        <f t="shared" si="0"/>
        <v>24.867000000000001</v>
      </c>
      <c r="D6" s="41">
        <f t="shared" si="0"/>
        <v>55.386200000000059</v>
      </c>
      <c r="E6" s="41">
        <f t="shared" si="0"/>
        <v>114.72399999999993</v>
      </c>
      <c r="F6" s="41">
        <f t="shared" si="0"/>
        <v>0</v>
      </c>
      <c r="G6" s="41">
        <f t="shared" si="0"/>
        <v>0</v>
      </c>
      <c r="H6" s="41">
        <f t="shared" si="0"/>
        <v>0</v>
      </c>
      <c r="I6" s="41">
        <f t="shared" si="0"/>
        <v>0</v>
      </c>
      <c r="J6" s="41">
        <f t="shared" si="0"/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</row>
    <row r="7" spans="1:53" x14ac:dyDescent="0.25">
      <c r="A7" s="75" t="s">
        <v>121</v>
      </c>
      <c r="B7" s="80"/>
      <c r="D7" s="80"/>
      <c r="E7" s="80"/>
      <c r="F7" s="81"/>
    </row>
    <row r="8" spans="1:53" ht="15" customHeight="1" x14ac:dyDescent="0.25">
      <c r="A8" s="244" t="s">
        <v>123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131"/>
      <c r="O8" s="131"/>
      <c r="P8" s="131"/>
      <c r="Q8" s="131"/>
      <c r="R8" s="131"/>
    </row>
    <row r="9" spans="1:53" x14ac:dyDescent="0.25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131"/>
      <c r="O9" s="131"/>
      <c r="P9" s="131"/>
      <c r="Q9" s="131"/>
      <c r="R9" s="131"/>
    </row>
    <row r="10" spans="1:53" x14ac:dyDescent="0.25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131"/>
      <c r="O10" s="131"/>
      <c r="P10" s="131"/>
      <c r="Q10" s="131"/>
      <c r="R10" s="131"/>
    </row>
    <row r="11" spans="1:53" x14ac:dyDescent="0.25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131"/>
      <c r="O11" s="131"/>
      <c r="P11" s="131"/>
      <c r="Q11" s="131"/>
      <c r="R11" s="131"/>
    </row>
    <row r="12" spans="1:53" x14ac:dyDescent="0.2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131"/>
      <c r="O12" s="131"/>
      <c r="P12" s="131"/>
      <c r="Q12" s="131"/>
      <c r="R12" s="131"/>
    </row>
    <row r="13" spans="1:53" x14ac:dyDescent="0.25">
      <c r="A13" s="133" t="s">
        <v>95</v>
      </c>
      <c r="B13" s="79" t="s">
        <v>63</v>
      </c>
      <c r="C13" s="79" t="s">
        <v>63</v>
      </c>
      <c r="D13" s="79" t="s">
        <v>64</v>
      </c>
      <c r="E13" s="79" t="s">
        <v>64</v>
      </c>
      <c r="F13" s="79" t="s">
        <v>65</v>
      </c>
      <c r="G13" s="79" t="s">
        <v>65</v>
      </c>
      <c r="H13" s="79" t="s">
        <v>66</v>
      </c>
      <c r="I13" s="79" t="s">
        <v>66</v>
      </c>
      <c r="J13" s="79" t="s">
        <v>67</v>
      </c>
      <c r="K13" s="79" t="s">
        <v>67</v>
      </c>
      <c r="L13" s="79" t="s">
        <v>68</v>
      </c>
      <c r="M13" s="79" t="s">
        <v>68</v>
      </c>
      <c r="N13" s="79" t="s">
        <v>69</v>
      </c>
      <c r="O13" s="79" t="s">
        <v>69</v>
      </c>
      <c r="P13" s="79" t="s">
        <v>70</v>
      </c>
      <c r="Q13" s="79" t="s">
        <v>70</v>
      </c>
      <c r="R13" s="79" t="s">
        <v>71</v>
      </c>
      <c r="S13" s="79" t="s">
        <v>71</v>
      </c>
      <c r="T13" s="79" t="s">
        <v>72</v>
      </c>
      <c r="U13" s="79" t="s">
        <v>72</v>
      </c>
      <c r="V13" s="79" t="s">
        <v>73</v>
      </c>
      <c r="W13" s="79" t="s">
        <v>73</v>
      </c>
      <c r="X13" s="79" t="s">
        <v>74</v>
      </c>
      <c r="Y13" s="79" t="s">
        <v>74</v>
      </c>
      <c r="Z13" s="131"/>
      <c r="AA13" s="131"/>
      <c r="AB13" s="131"/>
      <c r="AC13" s="131"/>
    </row>
    <row r="14" spans="1:53" x14ac:dyDescent="0.25">
      <c r="A14" s="161"/>
      <c r="B14" s="138" t="s">
        <v>94</v>
      </c>
      <c r="C14" s="138" t="s">
        <v>96</v>
      </c>
      <c r="D14" s="138" t="s">
        <v>94</v>
      </c>
      <c r="E14" s="138" t="s">
        <v>96</v>
      </c>
      <c r="F14" s="138" t="s">
        <v>94</v>
      </c>
      <c r="G14" s="138" t="s">
        <v>96</v>
      </c>
      <c r="H14" s="138" t="s">
        <v>94</v>
      </c>
      <c r="I14" s="138" t="s">
        <v>96</v>
      </c>
      <c r="J14" s="138" t="s">
        <v>94</v>
      </c>
      <c r="K14" s="138" t="s">
        <v>96</v>
      </c>
      <c r="L14" s="138" t="s">
        <v>94</v>
      </c>
      <c r="M14" s="138" t="s">
        <v>96</v>
      </c>
      <c r="N14" s="138" t="s">
        <v>94</v>
      </c>
      <c r="O14" s="138" t="s">
        <v>96</v>
      </c>
      <c r="P14" s="138" t="s">
        <v>94</v>
      </c>
      <c r="Q14" s="138" t="s">
        <v>96</v>
      </c>
      <c r="R14" s="138" t="s">
        <v>94</v>
      </c>
      <c r="S14" s="138" t="s">
        <v>96</v>
      </c>
      <c r="T14" s="138" t="s">
        <v>94</v>
      </c>
      <c r="U14" s="138" t="s">
        <v>96</v>
      </c>
      <c r="V14" s="138" t="s">
        <v>94</v>
      </c>
      <c r="W14" s="138" t="s">
        <v>96</v>
      </c>
      <c r="X14" s="138" t="s">
        <v>94</v>
      </c>
      <c r="Y14" s="138" t="s">
        <v>96</v>
      </c>
    </row>
    <row r="15" spans="1:53" x14ac:dyDescent="0.25">
      <c r="B15" s="134">
        <v>-1.1000000000000001</v>
      </c>
      <c r="C15" s="136">
        <f>IF(B15&lt;0,0,B15)</f>
        <v>0</v>
      </c>
      <c r="D15" s="135">
        <v>-0.7</v>
      </c>
      <c r="E15" s="136">
        <f>IF(D15&lt;0,0,D15)</f>
        <v>0</v>
      </c>
      <c r="F15" s="135">
        <v>0</v>
      </c>
      <c r="G15" s="136">
        <f>IF(F15&lt;0,0,F15)</f>
        <v>0</v>
      </c>
      <c r="H15" s="135">
        <v>0</v>
      </c>
      <c r="I15" s="136">
        <f>IF(H15&lt;0,0,H15)</f>
        <v>0</v>
      </c>
      <c r="J15" s="135"/>
      <c r="K15" s="136">
        <f>IF(J15&lt;0,0,J15)</f>
        <v>0</v>
      </c>
      <c r="L15" s="135"/>
      <c r="M15" s="136">
        <f>IF(L15&lt;0,0,L15)</f>
        <v>0</v>
      </c>
      <c r="N15" s="135"/>
      <c r="O15" s="136">
        <f>IF(N15&lt;0,0,N15)</f>
        <v>0</v>
      </c>
      <c r="P15" s="135"/>
      <c r="Q15" s="136">
        <f>IF(P15&lt;0,0,P15)</f>
        <v>0</v>
      </c>
      <c r="R15" s="135"/>
      <c r="S15" s="136">
        <f>IF(R15&lt;0,0,R15)</f>
        <v>0</v>
      </c>
      <c r="T15" s="135"/>
      <c r="U15" s="136">
        <f>IF(T15&lt;0,0,T15)</f>
        <v>0</v>
      </c>
      <c r="V15" s="135"/>
      <c r="W15" s="136">
        <f>IF(V15&lt;0,0,V15)</f>
        <v>0</v>
      </c>
      <c r="X15" s="135"/>
      <c r="Y15" s="136">
        <f>IF(X15&lt;0,0,X15)</f>
        <v>0</v>
      </c>
    </row>
    <row r="16" spans="1:53" x14ac:dyDescent="0.25">
      <c r="B16" s="134">
        <v>-0.7</v>
      </c>
      <c r="C16" s="136">
        <f t="shared" ref="C16:E79" si="1">IF(B16&lt;0,0,B16)</f>
        <v>0</v>
      </c>
      <c r="D16" s="135">
        <v>-1.1000000000000001</v>
      </c>
      <c r="E16" s="136">
        <f t="shared" si="1"/>
        <v>0</v>
      </c>
      <c r="F16" s="135">
        <v>0</v>
      </c>
      <c r="G16" s="136">
        <f t="shared" ref="G16:I31" si="2">IF(F16&lt;0,0,F16)</f>
        <v>0</v>
      </c>
      <c r="H16" s="135">
        <v>0</v>
      </c>
      <c r="I16" s="136">
        <f t="shared" si="2"/>
        <v>0</v>
      </c>
      <c r="J16" s="135"/>
      <c r="K16" s="136">
        <f t="shared" ref="K16:M16" si="3">IF(J16&lt;0,0,J16)</f>
        <v>0</v>
      </c>
      <c r="L16" s="135"/>
      <c r="M16" s="136">
        <f t="shared" si="3"/>
        <v>0</v>
      </c>
      <c r="N16" s="135"/>
      <c r="O16" s="136">
        <f t="shared" ref="O16:Q16" si="4">IF(N16&lt;0,0,N16)</f>
        <v>0</v>
      </c>
      <c r="P16" s="135"/>
      <c r="Q16" s="136">
        <f t="shared" si="4"/>
        <v>0</v>
      </c>
      <c r="R16" s="135"/>
      <c r="S16" s="136">
        <f t="shared" ref="S16:U16" si="5">IF(R16&lt;0,0,R16)</f>
        <v>0</v>
      </c>
      <c r="T16" s="135"/>
      <c r="U16" s="136">
        <f t="shared" si="5"/>
        <v>0</v>
      </c>
      <c r="V16" s="135"/>
      <c r="W16" s="136">
        <f t="shared" ref="W16:Y16" si="6">IF(V16&lt;0,0,V16)</f>
        <v>0</v>
      </c>
      <c r="X16" s="135"/>
      <c r="Y16" s="136">
        <f t="shared" si="6"/>
        <v>0</v>
      </c>
    </row>
    <row r="17" spans="2:25" x14ac:dyDescent="0.25">
      <c r="B17" s="134">
        <v>-1.1000000000000001</v>
      </c>
      <c r="C17" s="136">
        <f t="shared" si="1"/>
        <v>0</v>
      </c>
      <c r="D17" s="135">
        <v>-1.1000000000000001</v>
      </c>
      <c r="E17" s="136">
        <f t="shared" si="1"/>
        <v>0</v>
      </c>
      <c r="F17" s="135">
        <v>0</v>
      </c>
      <c r="G17" s="136">
        <f t="shared" si="2"/>
        <v>0</v>
      </c>
      <c r="H17" s="135">
        <v>0</v>
      </c>
      <c r="I17" s="136">
        <f t="shared" si="2"/>
        <v>0</v>
      </c>
      <c r="J17" s="135"/>
      <c r="K17" s="136">
        <f t="shared" ref="K17:M17" si="7">IF(J17&lt;0,0,J17)</f>
        <v>0</v>
      </c>
      <c r="L17" s="135"/>
      <c r="M17" s="136">
        <f t="shared" si="7"/>
        <v>0</v>
      </c>
      <c r="N17" s="135"/>
      <c r="O17" s="136">
        <f t="shared" ref="O17:Q17" si="8">IF(N17&lt;0,0,N17)</f>
        <v>0</v>
      </c>
      <c r="P17" s="135"/>
      <c r="Q17" s="136">
        <f t="shared" si="8"/>
        <v>0</v>
      </c>
      <c r="R17" s="135"/>
      <c r="S17" s="136">
        <f t="shared" ref="S17:U17" si="9">IF(R17&lt;0,0,R17)</f>
        <v>0</v>
      </c>
      <c r="T17" s="135"/>
      <c r="U17" s="136">
        <f t="shared" si="9"/>
        <v>0</v>
      </c>
      <c r="V17" s="135"/>
      <c r="W17" s="136">
        <f t="shared" ref="W17:Y17" si="10">IF(V17&lt;0,0,V17)</f>
        <v>0</v>
      </c>
      <c r="X17" s="135"/>
      <c r="Y17" s="136">
        <f t="shared" si="10"/>
        <v>0</v>
      </c>
    </row>
    <row r="18" spans="2:25" x14ac:dyDescent="0.25">
      <c r="B18" s="134">
        <v>-1.1000000000000001</v>
      </c>
      <c r="C18" s="136">
        <f t="shared" si="1"/>
        <v>0</v>
      </c>
      <c r="D18" s="135">
        <v>-0.7</v>
      </c>
      <c r="E18" s="136">
        <f t="shared" si="1"/>
        <v>0</v>
      </c>
      <c r="F18" s="135">
        <v>0</v>
      </c>
      <c r="G18" s="136">
        <f t="shared" si="2"/>
        <v>0</v>
      </c>
      <c r="H18" s="135">
        <v>0</v>
      </c>
      <c r="I18" s="136">
        <f t="shared" si="2"/>
        <v>0</v>
      </c>
      <c r="J18" s="135"/>
      <c r="K18" s="136">
        <f t="shared" ref="K18:M18" si="11">IF(J18&lt;0,0,J18)</f>
        <v>0</v>
      </c>
      <c r="L18" s="135"/>
      <c r="M18" s="136">
        <f t="shared" si="11"/>
        <v>0</v>
      </c>
      <c r="N18" s="135"/>
      <c r="O18" s="136">
        <f t="shared" ref="O18:Q18" si="12">IF(N18&lt;0,0,N18)</f>
        <v>0</v>
      </c>
      <c r="P18" s="135"/>
      <c r="Q18" s="136">
        <f t="shared" si="12"/>
        <v>0</v>
      </c>
      <c r="R18" s="135"/>
      <c r="S18" s="136">
        <f t="shared" ref="S18:U18" si="13">IF(R18&lt;0,0,R18)</f>
        <v>0</v>
      </c>
      <c r="T18" s="135"/>
      <c r="U18" s="136">
        <f t="shared" si="13"/>
        <v>0</v>
      </c>
      <c r="V18" s="135"/>
      <c r="W18" s="136">
        <f t="shared" ref="W18:Y18" si="14">IF(V18&lt;0,0,V18)</f>
        <v>0</v>
      </c>
      <c r="X18" s="135"/>
      <c r="Y18" s="136">
        <f t="shared" si="14"/>
        <v>0</v>
      </c>
    </row>
    <row r="19" spans="2:25" x14ac:dyDescent="0.25">
      <c r="B19" s="134">
        <v>-1.1000000000000001</v>
      </c>
      <c r="C19" s="136">
        <f t="shared" si="1"/>
        <v>0</v>
      </c>
      <c r="D19" s="135">
        <v>0.4</v>
      </c>
      <c r="E19" s="136">
        <f t="shared" si="1"/>
        <v>0.4</v>
      </c>
      <c r="F19" s="135">
        <v>0</v>
      </c>
      <c r="G19" s="136">
        <f t="shared" si="2"/>
        <v>0</v>
      </c>
      <c r="H19" s="135">
        <v>0</v>
      </c>
      <c r="I19" s="136">
        <f t="shared" si="2"/>
        <v>0</v>
      </c>
      <c r="J19" s="135"/>
      <c r="K19" s="136">
        <f t="shared" ref="K19:M19" si="15">IF(J19&lt;0,0,J19)</f>
        <v>0</v>
      </c>
      <c r="L19" s="135"/>
      <c r="M19" s="136">
        <f t="shared" si="15"/>
        <v>0</v>
      </c>
      <c r="N19" s="135"/>
      <c r="O19" s="136">
        <f t="shared" ref="O19:Q19" si="16">IF(N19&lt;0,0,N19)</f>
        <v>0</v>
      </c>
      <c r="P19" s="135"/>
      <c r="Q19" s="136">
        <f t="shared" si="16"/>
        <v>0</v>
      </c>
      <c r="R19" s="135"/>
      <c r="S19" s="136">
        <f t="shared" ref="S19:U19" si="17">IF(R19&lt;0,0,R19)</f>
        <v>0</v>
      </c>
      <c r="T19" s="135"/>
      <c r="U19" s="136">
        <f t="shared" si="17"/>
        <v>0</v>
      </c>
      <c r="V19" s="135"/>
      <c r="W19" s="136">
        <f t="shared" ref="W19:Y19" si="18">IF(V19&lt;0,0,V19)</f>
        <v>0</v>
      </c>
      <c r="X19" s="135"/>
      <c r="Y19" s="136">
        <f t="shared" si="18"/>
        <v>0</v>
      </c>
    </row>
    <row r="20" spans="2:25" x14ac:dyDescent="0.25">
      <c r="B20" s="134">
        <v>-0.7</v>
      </c>
      <c r="C20" s="136">
        <f t="shared" si="1"/>
        <v>0</v>
      </c>
      <c r="D20" s="135">
        <v>-0.7</v>
      </c>
      <c r="E20" s="136">
        <f t="shared" si="1"/>
        <v>0</v>
      </c>
      <c r="F20" s="135">
        <v>0</v>
      </c>
      <c r="G20" s="136">
        <f t="shared" si="2"/>
        <v>0</v>
      </c>
      <c r="H20" s="135">
        <v>0.7</v>
      </c>
      <c r="I20" s="136">
        <f t="shared" si="2"/>
        <v>0.7</v>
      </c>
      <c r="J20" s="135"/>
      <c r="K20" s="136">
        <f t="shared" ref="K20:M20" si="19">IF(J20&lt;0,0,J20)</f>
        <v>0</v>
      </c>
      <c r="L20" s="135"/>
      <c r="M20" s="136">
        <f t="shared" si="19"/>
        <v>0</v>
      </c>
      <c r="N20" s="135"/>
      <c r="O20" s="136">
        <f t="shared" ref="O20:Q20" si="20">IF(N20&lt;0,0,N20)</f>
        <v>0</v>
      </c>
      <c r="P20" s="135"/>
      <c r="Q20" s="136">
        <f t="shared" si="20"/>
        <v>0</v>
      </c>
      <c r="R20" s="135"/>
      <c r="S20" s="136">
        <f t="shared" ref="S20:U20" si="21">IF(R20&lt;0,0,R20)</f>
        <v>0</v>
      </c>
      <c r="T20" s="135"/>
      <c r="U20" s="136">
        <f t="shared" si="21"/>
        <v>0</v>
      </c>
      <c r="V20" s="135"/>
      <c r="W20" s="136">
        <f t="shared" ref="W20:Y20" si="22">IF(V20&lt;0,0,V20)</f>
        <v>0</v>
      </c>
      <c r="X20" s="135"/>
      <c r="Y20" s="136">
        <f t="shared" si="22"/>
        <v>0</v>
      </c>
    </row>
    <row r="21" spans="2:25" x14ac:dyDescent="0.25">
      <c r="B21" s="134">
        <v>-1.1000000000000001</v>
      </c>
      <c r="C21" s="136">
        <f t="shared" si="1"/>
        <v>0</v>
      </c>
      <c r="D21" s="135">
        <v>-0.7</v>
      </c>
      <c r="E21" s="136">
        <f t="shared" si="1"/>
        <v>0</v>
      </c>
      <c r="F21" s="135">
        <v>0</v>
      </c>
      <c r="G21" s="136">
        <f t="shared" si="2"/>
        <v>0</v>
      </c>
      <c r="H21" s="135">
        <v>26.5</v>
      </c>
      <c r="I21" s="136">
        <f t="shared" si="2"/>
        <v>26.5</v>
      </c>
      <c r="J21" s="135"/>
      <c r="K21" s="136">
        <f t="shared" ref="K21:M21" si="23">IF(J21&lt;0,0,J21)</f>
        <v>0</v>
      </c>
      <c r="L21" s="135"/>
      <c r="M21" s="136">
        <f t="shared" si="23"/>
        <v>0</v>
      </c>
      <c r="N21" s="135"/>
      <c r="O21" s="136">
        <f t="shared" ref="O21:Q21" si="24">IF(N21&lt;0,0,N21)</f>
        <v>0</v>
      </c>
      <c r="P21" s="135"/>
      <c r="Q21" s="136">
        <f t="shared" si="24"/>
        <v>0</v>
      </c>
      <c r="R21" s="135"/>
      <c r="S21" s="136">
        <f t="shared" ref="S21:U21" si="25">IF(R21&lt;0,0,R21)</f>
        <v>0</v>
      </c>
      <c r="T21" s="135"/>
      <c r="U21" s="136">
        <f t="shared" si="25"/>
        <v>0</v>
      </c>
      <c r="V21" s="135"/>
      <c r="W21" s="136">
        <f t="shared" ref="W21:Y21" si="26">IF(V21&lt;0,0,V21)</f>
        <v>0</v>
      </c>
      <c r="X21" s="135"/>
      <c r="Y21" s="136">
        <f t="shared" si="26"/>
        <v>0</v>
      </c>
    </row>
    <row r="22" spans="2:25" x14ac:dyDescent="0.25">
      <c r="B22" s="134">
        <v>-0.7</v>
      </c>
      <c r="C22" s="136">
        <f t="shared" si="1"/>
        <v>0</v>
      </c>
      <c r="D22" s="135">
        <v>-0.7</v>
      </c>
      <c r="E22" s="136">
        <f t="shared" si="1"/>
        <v>0</v>
      </c>
      <c r="F22" s="135">
        <v>2.6</v>
      </c>
      <c r="G22" s="136">
        <f t="shared" si="2"/>
        <v>2.6</v>
      </c>
      <c r="H22" s="135">
        <v>49.7</v>
      </c>
      <c r="I22" s="136">
        <f t="shared" si="2"/>
        <v>49.7</v>
      </c>
      <c r="J22" s="135"/>
      <c r="K22" s="136">
        <f t="shared" ref="K22:M22" si="27">IF(J22&lt;0,0,J22)</f>
        <v>0</v>
      </c>
      <c r="L22" s="135"/>
      <c r="M22" s="136">
        <f t="shared" si="27"/>
        <v>0</v>
      </c>
      <c r="N22" s="135"/>
      <c r="O22" s="136">
        <f t="shared" ref="O22:Q22" si="28">IF(N22&lt;0,0,N22)</f>
        <v>0</v>
      </c>
      <c r="P22" s="135"/>
      <c r="Q22" s="136">
        <f t="shared" si="28"/>
        <v>0</v>
      </c>
      <c r="R22" s="135"/>
      <c r="S22" s="136">
        <f t="shared" ref="S22:U22" si="29">IF(R22&lt;0,0,R22)</f>
        <v>0</v>
      </c>
      <c r="T22" s="135"/>
      <c r="U22" s="136">
        <f t="shared" si="29"/>
        <v>0</v>
      </c>
      <c r="V22" s="135"/>
      <c r="W22" s="136">
        <f t="shared" ref="W22:Y22" si="30">IF(V22&lt;0,0,V22)</f>
        <v>0</v>
      </c>
      <c r="X22" s="135"/>
      <c r="Y22" s="136">
        <f t="shared" si="30"/>
        <v>0</v>
      </c>
    </row>
    <row r="23" spans="2:25" x14ac:dyDescent="0.25">
      <c r="B23" s="134">
        <v>-0.4</v>
      </c>
      <c r="C23" s="136">
        <f t="shared" si="1"/>
        <v>0</v>
      </c>
      <c r="D23" s="135">
        <v>-1.1000000000000001</v>
      </c>
      <c r="E23" s="136">
        <f t="shared" si="1"/>
        <v>0</v>
      </c>
      <c r="F23" s="135">
        <v>19.399999999999999</v>
      </c>
      <c r="G23" s="136">
        <f t="shared" si="2"/>
        <v>19.399999999999999</v>
      </c>
      <c r="H23" s="135">
        <v>75.099999999999994</v>
      </c>
      <c r="I23" s="136">
        <f t="shared" si="2"/>
        <v>75.099999999999994</v>
      </c>
      <c r="J23" s="135"/>
      <c r="K23" s="136">
        <f t="shared" ref="K23:M23" si="31">IF(J23&lt;0,0,J23)</f>
        <v>0</v>
      </c>
      <c r="L23" s="135"/>
      <c r="M23" s="136">
        <f t="shared" si="31"/>
        <v>0</v>
      </c>
      <c r="N23" s="135"/>
      <c r="O23" s="136">
        <f t="shared" ref="O23:Q23" si="32">IF(N23&lt;0,0,N23)</f>
        <v>0</v>
      </c>
      <c r="P23" s="135"/>
      <c r="Q23" s="136">
        <f t="shared" si="32"/>
        <v>0</v>
      </c>
      <c r="R23" s="135"/>
      <c r="S23" s="136">
        <f t="shared" ref="S23:U23" si="33">IF(R23&lt;0,0,R23)</f>
        <v>0</v>
      </c>
      <c r="T23" s="135"/>
      <c r="U23" s="136">
        <f t="shared" si="33"/>
        <v>0</v>
      </c>
      <c r="V23" s="135"/>
      <c r="W23" s="136">
        <f t="shared" ref="W23:Y23" si="34">IF(V23&lt;0,0,V23)</f>
        <v>0</v>
      </c>
      <c r="X23" s="135"/>
      <c r="Y23" s="136">
        <f t="shared" si="34"/>
        <v>0</v>
      </c>
    </row>
    <row r="24" spans="2:25" x14ac:dyDescent="0.25">
      <c r="B24" s="134">
        <v>3.4</v>
      </c>
      <c r="C24" s="136">
        <f t="shared" si="1"/>
        <v>3.4</v>
      </c>
      <c r="D24" s="135">
        <v>8.6</v>
      </c>
      <c r="E24" s="136">
        <f t="shared" si="1"/>
        <v>8.6</v>
      </c>
      <c r="F24" s="135">
        <v>45.2</v>
      </c>
      <c r="G24" s="136">
        <f t="shared" si="2"/>
        <v>45.2</v>
      </c>
      <c r="H24" s="135">
        <v>162.5</v>
      </c>
      <c r="I24" s="136">
        <f t="shared" si="2"/>
        <v>162.5</v>
      </c>
      <c r="J24" s="135"/>
      <c r="K24" s="136">
        <f t="shared" ref="K24:M24" si="35">IF(J24&lt;0,0,J24)</f>
        <v>0</v>
      </c>
      <c r="L24" s="135"/>
      <c r="M24" s="136">
        <f t="shared" si="35"/>
        <v>0</v>
      </c>
      <c r="N24" s="135"/>
      <c r="O24" s="136">
        <f t="shared" ref="O24:Q24" si="36">IF(N24&lt;0,0,N24)</f>
        <v>0</v>
      </c>
      <c r="P24" s="135"/>
      <c r="Q24" s="136">
        <f t="shared" si="36"/>
        <v>0</v>
      </c>
      <c r="R24" s="135"/>
      <c r="S24" s="136">
        <f t="shared" ref="S24:U24" si="37">IF(R24&lt;0,0,R24)</f>
        <v>0</v>
      </c>
      <c r="T24" s="135"/>
      <c r="U24" s="136">
        <f t="shared" si="37"/>
        <v>0</v>
      </c>
      <c r="V24" s="135"/>
      <c r="W24" s="136">
        <f t="shared" ref="W24:Y24" si="38">IF(V24&lt;0,0,V24)</f>
        <v>0</v>
      </c>
      <c r="X24" s="135"/>
      <c r="Y24" s="136">
        <f t="shared" si="38"/>
        <v>0</v>
      </c>
    </row>
    <row r="25" spans="2:25" x14ac:dyDescent="0.25">
      <c r="B25" s="134">
        <v>31.8</v>
      </c>
      <c r="C25" s="136">
        <f t="shared" si="1"/>
        <v>31.8</v>
      </c>
      <c r="D25" s="135">
        <v>22</v>
      </c>
      <c r="E25" s="136">
        <f t="shared" si="1"/>
        <v>22</v>
      </c>
      <c r="F25" s="135">
        <v>40</v>
      </c>
      <c r="G25" s="136">
        <f t="shared" si="2"/>
        <v>40</v>
      </c>
      <c r="H25" s="135">
        <v>175.2</v>
      </c>
      <c r="I25" s="136">
        <f t="shared" si="2"/>
        <v>175.2</v>
      </c>
      <c r="J25" s="135"/>
      <c r="K25" s="136">
        <f t="shared" ref="K25:M25" si="39">IF(J25&lt;0,0,J25)</f>
        <v>0</v>
      </c>
      <c r="L25" s="135"/>
      <c r="M25" s="136">
        <f t="shared" si="39"/>
        <v>0</v>
      </c>
      <c r="N25" s="135"/>
      <c r="O25" s="136">
        <f t="shared" ref="O25:Q25" si="40">IF(N25&lt;0,0,N25)</f>
        <v>0</v>
      </c>
      <c r="P25" s="135"/>
      <c r="Q25" s="136">
        <f t="shared" si="40"/>
        <v>0</v>
      </c>
      <c r="R25" s="135"/>
      <c r="S25" s="136">
        <f t="shared" ref="S25:U25" si="41">IF(R25&lt;0,0,R25)</f>
        <v>0</v>
      </c>
      <c r="T25" s="135"/>
      <c r="U25" s="136">
        <f t="shared" si="41"/>
        <v>0</v>
      </c>
      <c r="V25" s="135"/>
      <c r="W25" s="136">
        <f t="shared" ref="W25:Y25" si="42">IF(V25&lt;0,0,V25)</f>
        <v>0</v>
      </c>
      <c r="X25" s="135"/>
      <c r="Y25" s="136">
        <f t="shared" si="42"/>
        <v>0</v>
      </c>
    </row>
    <row r="26" spans="2:25" x14ac:dyDescent="0.25">
      <c r="B26" s="134">
        <v>43.3</v>
      </c>
      <c r="C26" s="136">
        <f t="shared" si="1"/>
        <v>43.3</v>
      </c>
      <c r="D26" s="135">
        <v>31</v>
      </c>
      <c r="E26" s="136">
        <f t="shared" si="1"/>
        <v>31</v>
      </c>
      <c r="F26" s="135">
        <v>44.1</v>
      </c>
      <c r="G26" s="136">
        <f t="shared" si="2"/>
        <v>44.1</v>
      </c>
      <c r="H26" s="135">
        <v>52.7</v>
      </c>
      <c r="I26" s="136">
        <f t="shared" si="2"/>
        <v>52.7</v>
      </c>
      <c r="J26" s="135"/>
      <c r="K26" s="136">
        <f t="shared" ref="K26:M26" si="43">IF(J26&lt;0,0,J26)</f>
        <v>0</v>
      </c>
      <c r="L26" s="135"/>
      <c r="M26" s="136">
        <f t="shared" si="43"/>
        <v>0</v>
      </c>
      <c r="N26" s="135"/>
      <c r="O26" s="136">
        <f t="shared" ref="O26:Q26" si="44">IF(N26&lt;0,0,N26)</f>
        <v>0</v>
      </c>
      <c r="P26" s="135"/>
      <c r="Q26" s="136">
        <f t="shared" si="44"/>
        <v>0</v>
      </c>
      <c r="R26" s="135"/>
      <c r="S26" s="136">
        <f t="shared" ref="S26:U26" si="45">IF(R26&lt;0,0,R26)</f>
        <v>0</v>
      </c>
      <c r="T26" s="135"/>
      <c r="U26" s="136">
        <f t="shared" si="45"/>
        <v>0</v>
      </c>
      <c r="V26" s="135"/>
      <c r="W26" s="136">
        <f t="shared" ref="W26:Y26" si="46">IF(V26&lt;0,0,V26)</f>
        <v>0</v>
      </c>
      <c r="X26" s="135"/>
      <c r="Y26" s="136">
        <f t="shared" si="46"/>
        <v>0</v>
      </c>
    </row>
    <row r="27" spans="2:25" x14ac:dyDescent="0.25">
      <c r="B27" s="134">
        <v>85.6</v>
      </c>
      <c r="C27" s="136">
        <f t="shared" si="1"/>
        <v>85.6</v>
      </c>
      <c r="D27" s="135">
        <v>30.6</v>
      </c>
      <c r="E27" s="136">
        <f t="shared" si="1"/>
        <v>30.6</v>
      </c>
      <c r="F27" s="135">
        <v>106.9</v>
      </c>
      <c r="G27" s="136">
        <f t="shared" si="2"/>
        <v>106.9</v>
      </c>
      <c r="H27" s="135">
        <v>53.8</v>
      </c>
      <c r="I27" s="136">
        <f t="shared" si="2"/>
        <v>53.8</v>
      </c>
      <c r="J27" s="135"/>
      <c r="K27" s="136">
        <f t="shared" ref="K27:M27" si="47">IF(J27&lt;0,0,J27)</f>
        <v>0</v>
      </c>
      <c r="L27" s="135"/>
      <c r="M27" s="136">
        <f t="shared" si="47"/>
        <v>0</v>
      </c>
      <c r="N27" s="135"/>
      <c r="O27" s="136">
        <f t="shared" ref="O27:Q27" si="48">IF(N27&lt;0,0,N27)</f>
        <v>0</v>
      </c>
      <c r="P27" s="135"/>
      <c r="Q27" s="136">
        <f t="shared" si="48"/>
        <v>0</v>
      </c>
      <c r="R27" s="135"/>
      <c r="S27" s="136">
        <f t="shared" ref="S27:U27" si="49">IF(R27&lt;0,0,R27)</f>
        <v>0</v>
      </c>
      <c r="T27" s="135"/>
      <c r="U27" s="136">
        <f t="shared" si="49"/>
        <v>0</v>
      </c>
      <c r="V27" s="135"/>
      <c r="W27" s="136">
        <f t="shared" ref="W27:Y27" si="50">IF(V27&lt;0,0,V27)</f>
        <v>0</v>
      </c>
      <c r="X27" s="135"/>
      <c r="Y27" s="136">
        <f t="shared" si="50"/>
        <v>0</v>
      </c>
    </row>
    <row r="28" spans="2:25" x14ac:dyDescent="0.25">
      <c r="B28" s="134">
        <v>57.2</v>
      </c>
      <c r="C28" s="136">
        <f t="shared" si="1"/>
        <v>57.2</v>
      </c>
      <c r="D28" s="135">
        <v>21.7</v>
      </c>
      <c r="E28" s="136">
        <f t="shared" si="1"/>
        <v>21.7</v>
      </c>
      <c r="F28" s="135">
        <v>52.7</v>
      </c>
      <c r="G28" s="136">
        <f t="shared" si="2"/>
        <v>52.7</v>
      </c>
      <c r="H28" s="135">
        <v>114.7</v>
      </c>
      <c r="I28" s="136">
        <f t="shared" si="2"/>
        <v>114.7</v>
      </c>
      <c r="J28" s="135"/>
      <c r="K28" s="136">
        <f t="shared" ref="K28:M28" si="51">IF(J28&lt;0,0,J28)</f>
        <v>0</v>
      </c>
      <c r="L28" s="135"/>
      <c r="M28" s="136">
        <f t="shared" si="51"/>
        <v>0</v>
      </c>
      <c r="N28" s="135"/>
      <c r="O28" s="136">
        <f t="shared" ref="O28:Q28" si="52">IF(N28&lt;0,0,N28)</f>
        <v>0</v>
      </c>
      <c r="P28" s="135"/>
      <c r="Q28" s="136">
        <f t="shared" si="52"/>
        <v>0</v>
      </c>
      <c r="R28" s="135"/>
      <c r="S28" s="136">
        <f t="shared" ref="S28:U28" si="53">IF(R28&lt;0,0,R28)</f>
        <v>0</v>
      </c>
      <c r="T28" s="135"/>
      <c r="U28" s="136">
        <f t="shared" si="53"/>
        <v>0</v>
      </c>
      <c r="V28" s="135"/>
      <c r="W28" s="136">
        <f t="shared" ref="W28:Y28" si="54">IF(V28&lt;0,0,V28)</f>
        <v>0</v>
      </c>
      <c r="X28" s="135"/>
      <c r="Y28" s="136">
        <f t="shared" si="54"/>
        <v>0</v>
      </c>
    </row>
    <row r="29" spans="2:25" x14ac:dyDescent="0.25">
      <c r="B29" s="134">
        <v>9.3000000000000007</v>
      </c>
      <c r="C29" s="136">
        <f t="shared" si="1"/>
        <v>9.3000000000000007</v>
      </c>
      <c r="D29" s="135">
        <v>19.8</v>
      </c>
      <c r="E29" s="136">
        <f t="shared" si="1"/>
        <v>19.8</v>
      </c>
      <c r="F29" s="135">
        <v>86.3</v>
      </c>
      <c r="G29" s="136">
        <f t="shared" si="2"/>
        <v>86.3</v>
      </c>
      <c r="H29" s="135">
        <v>56.8</v>
      </c>
      <c r="I29" s="136">
        <f t="shared" si="2"/>
        <v>56.8</v>
      </c>
      <c r="J29" s="135"/>
      <c r="K29" s="136">
        <f t="shared" ref="K29:M29" si="55">IF(J29&lt;0,0,J29)</f>
        <v>0</v>
      </c>
      <c r="L29" s="135"/>
      <c r="M29" s="136">
        <f t="shared" si="55"/>
        <v>0</v>
      </c>
      <c r="N29" s="135"/>
      <c r="O29" s="136">
        <f t="shared" ref="O29:Q29" si="56">IF(N29&lt;0,0,N29)</f>
        <v>0</v>
      </c>
      <c r="P29" s="135"/>
      <c r="Q29" s="136">
        <f t="shared" si="56"/>
        <v>0</v>
      </c>
      <c r="R29" s="135"/>
      <c r="S29" s="136">
        <f t="shared" ref="S29:U29" si="57">IF(R29&lt;0,0,R29)</f>
        <v>0</v>
      </c>
      <c r="T29" s="135"/>
      <c r="U29" s="136">
        <f t="shared" si="57"/>
        <v>0</v>
      </c>
      <c r="V29" s="135"/>
      <c r="W29" s="136">
        <f t="shared" ref="W29:Y29" si="58">IF(V29&lt;0,0,V29)</f>
        <v>0</v>
      </c>
      <c r="X29" s="135"/>
      <c r="Y29" s="136">
        <f t="shared" si="58"/>
        <v>0</v>
      </c>
    </row>
    <row r="30" spans="2:25" x14ac:dyDescent="0.25">
      <c r="B30" s="134">
        <v>-0.7</v>
      </c>
      <c r="C30" s="136">
        <f t="shared" si="1"/>
        <v>0</v>
      </c>
      <c r="D30" s="135">
        <v>15.7</v>
      </c>
      <c r="E30" s="136">
        <f t="shared" si="1"/>
        <v>15.7</v>
      </c>
      <c r="F30" s="135">
        <v>88.2</v>
      </c>
      <c r="G30" s="136">
        <f t="shared" si="2"/>
        <v>88.2</v>
      </c>
      <c r="H30" s="135">
        <v>47.4</v>
      </c>
      <c r="I30" s="136">
        <f t="shared" si="2"/>
        <v>47.4</v>
      </c>
      <c r="J30" s="135"/>
      <c r="K30" s="136">
        <f t="shared" ref="K30:M30" si="59">IF(J30&lt;0,0,J30)</f>
        <v>0</v>
      </c>
      <c r="L30" s="135"/>
      <c r="M30" s="136">
        <f t="shared" si="59"/>
        <v>0</v>
      </c>
      <c r="N30" s="135"/>
      <c r="O30" s="136">
        <f t="shared" ref="O30:Q30" si="60">IF(N30&lt;0,0,N30)</f>
        <v>0</v>
      </c>
      <c r="P30" s="135"/>
      <c r="Q30" s="136">
        <f t="shared" si="60"/>
        <v>0</v>
      </c>
      <c r="R30" s="135"/>
      <c r="S30" s="136">
        <f t="shared" ref="S30:U30" si="61">IF(R30&lt;0,0,R30)</f>
        <v>0</v>
      </c>
      <c r="T30" s="135"/>
      <c r="U30" s="136">
        <f t="shared" si="61"/>
        <v>0</v>
      </c>
      <c r="V30" s="135"/>
      <c r="W30" s="136">
        <f t="shared" ref="W30:Y30" si="62">IF(V30&lt;0,0,V30)</f>
        <v>0</v>
      </c>
      <c r="X30" s="135"/>
      <c r="Y30" s="136">
        <f t="shared" si="62"/>
        <v>0</v>
      </c>
    </row>
    <row r="31" spans="2:25" x14ac:dyDescent="0.25">
      <c r="B31" s="134">
        <v>-1.5</v>
      </c>
      <c r="C31" s="136">
        <f t="shared" si="1"/>
        <v>0</v>
      </c>
      <c r="D31" s="135">
        <v>-0.7</v>
      </c>
      <c r="E31" s="136">
        <f t="shared" si="1"/>
        <v>0</v>
      </c>
      <c r="F31" s="135">
        <v>22.8</v>
      </c>
      <c r="G31" s="136">
        <f t="shared" si="2"/>
        <v>22.8</v>
      </c>
      <c r="H31" s="135">
        <v>38.5</v>
      </c>
      <c r="I31" s="136">
        <f t="shared" si="2"/>
        <v>38.5</v>
      </c>
      <c r="J31" s="135"/>
      <c r="K31" s="136">
        <f t="shared" ref="K31:M31" si="63">IF(J31&lt;0,0,J31)</f>
        <v>0</v>
      </c>
      <c r="L31" s="135"/>
      <c r="M31" s="136">
        <f t="shared" si="63"/>
        <v>0</v>
      </c>
      <c r="N31" s="135"/>
      <c r="O31" s="136">
        <f t="shared" ref="O31:Q31" si="64">IF(N31&lt;0,0,N31)</f>
        <v>0</v>
      </c>
      <c r="P31" s="135"/>
      <c r="Q31" s="136">
        <f t="shared" si="64"/>
        <v>0</v>
      </c>
      <c r="R31" s="135"/>
      <c r="S31" s="136">
        <f t="shared" ref="S31:U31" si="65">IF(R31&lt;0,0,R31)</f>
        <v>0</v>
      </c>
      <c r="T31" s="135"/>
      <c r="U31" s="136">
        <f t="shared" si="65"/>
        <v>0</v>
      </c>
      <c r="V31" s="135"/>
      <c r="W31" s="136">
        <f t="shared" ref="W31:Y31" si="66">IF(V31&lt;0,0,V31)</f>
        <v>0</v>
      </c>
      <c r="X31" s="135"/>
      <c r="Y31" s="136">
        <f t="shared" si="66"/>
        <v>0</v>
      </c>
    </row>
    <row r="32" spans="2:25" x14ac:dyDescent="0.25">
      <c r="B32" s="134">
        <v>-1.5</v>
      </c>
      <c r="C32" s="136">
        <f t="shared" si="1"/>
        <v>0</v>
      </c>
      <c r="D32" s="135">
        <v>-0.7</v>
      </c>
      <c r="E32" s="136">
        <f t="shared" si="1"/>
        <v>0</v>
      </c>
      <c r="F32" s="135">
        <v>1.1000000000000001</v>
      </c>
      <c r="G32" s="136">
        <f t="shared" ref="G32:I47" si="67">IF(F32&lt;0,0,F32)</f>
        <v>1.1000000000000001</v>
      </c>
      <c r="H32" s="135">
        <v>7.8</v>
      </c>
      <c r="I32" s="136">
        <f t="shared" si="67"/>
        <v>7.8</v>
      </c>
      <c r="J32" s="135"/>
      <c r="K32" s="136">
        <f t="shared" ref="K32:M32" si="68">IF(J32&lt;0,0,J32)</f>
        <v>0</v>
      </c>
      <c r="L32" s="135"/>
      <c r="M32" s="136">
        <f t="shared" si="68"/>
        <v>0</v>
      </c>
      <c r="N32" s="135"/>
      <c r="O32" s="136">
        <f t="shared" ref="O32:Q32" si="69">IF(N32&lt;0,0,N32)</f>
        <v>0</v>
      </c>
      <c r="P32" s="135"/>
      <c r="Q32" s="136">
        <f t="shared" si="69"/>
        <v>0</v>
      </c>
      <c r="R32" s="135"/>
      <c r="S32" s="136">
        <f t="shared" ref="S32:U32" si="70">IF(R32&lt;0,0,R32)</f>
        <v>0</v>
      </c>
      <c r="T32" s="135"/>
      <c r="U32" s="136">
        <f t="shared" si="70"/>
        <v>0</v>
      </c>
      <c r="V32" s="135"/>
      <c r="W32" s="136">
        <f t="shared" ref="W32:Y32" si="71">IF(V32&lt;0,0,V32)</f>
        <v>0</v>
      </c>
      <c r="X32" s="135"/>
      <c r="Y32" s="136">
        <f t="shared" si="71"/>
        <v>0</v>
      </c>
    </row>
    <row r="33" spans="2:25" x14ac:dyDescent="0.25">
      <c r="B33" s="134">
        <v>-1.1000000000000001</v>
      </c>
      <c r="C33" s="136">
        <f t="shared" si="1"/>
        <v>0</v>
      </c>
      <c r="D33" s="135">
        <v>-1.1000000000000001</v>
      </c>
      <c r="E33" s="136">
        <f t="shared" si="1"/>
        <v>0</v>
      </c>
      <c r="F33" s="135">
        <v>0</v>
      </c>
      <c r="G33" s="136">
        <f t="shared" si="67"/>
        <v>0</v>
      </c>
      <c r="H33" s="135">
        <v>0.7</v>
      </c>
      <c r="I33" s="136">
        <f t="shared" si="67"/>
        <v>0.7</v>
      </c>
      <c r="J33" s="135"/>
      <c r="K33" s="136">
        <f t="shared" ref="K33:M33" si="72">IF(J33&lt;0,0,J33)</f>
        <v>0</v>
      </c>
      <c r="L33" s="135"/>
      <c r="M33" s="136">
        <f t="shared" si="72"/>
        <v>0</v>
      </c>
      <c r="N33" s="135"/>
      <c r="O33" s="136">
        <f t="shared" ref="O33:Q33" si="73">IF(N33&lt;0,0,N33)</f>
        <v>0</v>
      </c>
      <c r="P33" s="135"/>
      <c r="Q33" s="136">
        <f t="shared" si="73"/>
        <v>0</v>
      </c>
      <c r="R33" s="135"/>
      <c r="S33" s="136">
        <f t="shared" ref="S33:U33" si="74">IF(R33&lt;0,0,R33)</f>
        <v>0</v>
      </c>
      <c r="T33" s="135"/>
      <c r="U33" s="136">
        <f t="shared" si="74"/>
        <v>0</v>
      </c>
      <c r="V33" s="135"/>
      <c r="W33" s="136">
        <f t="shared" ref="W33:Y33" si="75">IF(V33&lt;0,0,V33)</f>
        <v>0</v>
      </c>
      <c r="X33" s="135"/>
      <c r="Y33" s="136">
        <f t="shared" si="75"/>
        <v>0</v>
      </c>
    </row>
    <row r="34" spans="2:25" x14ac:dyDescent="0.25">
      <c r="B34" s="134">
        <v>-1.1000000000000001</v>
      </c>
      <c r="C34" s="136">
        <f t="shared" si="1"/>
        <v>0</v>
      </c>
      <c r="D34" s="135">
        <v>-1.1000000000000001</v>
      </c>
      <c r="E34" s="136">
        <f t="shared" si="1"/>
        <v>0</v>
      </c>
      <c r="F34" s="135">
        <v>0</v>
      </c>
      <c r="G34" s="136">
        <f t="shared" si="67"/>
        <v>0</v>
      </c>
      <c r="H34" s="135">
        <v>0</v>
      </c>
      <c r="I34" s="136">
        <f t="shared" si="67"/>
        <v>0</v>
      </c>
      <c r="J34" s="135"/>
      <c r="K34" s="136">
        <f t="shared" ref="K34:M34" si="76">IF(J34&lt;0,0,J34)</f>
        <v>0</v>
      </c>
      <c r="L34" s="135"/>
      <c r="M34" s="136">
        <f t="shared" si="76"/>
        <v>0</v>
      </c>
      <c r="N34" s="135"/>
      <c r="O34" s="136">
        <f t="shared" ref="O34:Q34" si="77">IF(N34&lt;0,0,N34)</f>
        <v>0</v>
      </c>
      <c r="P34" s="135"/>
      <c r="Q34" s="136">
        <f t="shared" si="77"/>
        <v>0</v>
      </c>
      <c r="R34" s="135"/>
      <c r="S34" s="136">
        <f t="shared" ref="S34:U34" si="78">IF(R34&lt;0,0,R34)</f>
        <v>0</v>
      </c>
      <c r="T34" s="135"/>
      <c r="U34" s="136">
        <f t="shared" si="78"/>
        <v>0</v>
      </c>
      <c r="V34" s="135"/>
      <c r="W34" s="136">
        <f t="shared" ref="W34:Y34" si="79">IF(V34&lt;0,0,V34)</f>
        <v>0</v>
      </c>
      <c r="X34" s="135"/>
      <c r="Y34" s="136">
        <f t="shared" si="79"/>
        <v>0</v>
      </c>
    </row>
    <row r="35" spans="2:25" x14ac:dyDescent="0.25">
      <c r="B35" s="134">
        <v>-1.5</v>
      </c>
      <c r="C35" s="136">
        <f t="shared" si="1"/>
        <v>0</v>
      </c>
      <c r="D35" s="135">
        <v>-1.1000000000000001</v>
      </c>
      <c r="E35" s="136">
        <f t="shared" si="1"/>
        <v>0</v>
      </c>
      <c r="F35" s="135">
        <v>0</v>
      </c>
      <c r="G35" s="136">
        <f t="shared" si="67"/>
        <v>0</v>
      </c>
      <c r="H35" s="135">
        <v>0</v>
      </c>
      <c r="I35" s="136">
        <f t="shared" si="67"/>
        <v>0</v>
      </c>
      <c r="J35" s="135"/>
      <c r="K35" s="136">
        <f t="shared" ref="K35:M35" si="80">IF(J35&lt;0,0,J35)</f>
        <v>0</v>
      </c>
      <c r="L35" s="135"/>
      <c r="M35" s="136">
        <f t="shared" si="80"/>
        <v>0</v>
      </c>
      <c r="N35" s="135"/>
      <c r="O35" s="136">
        <f t="shared" ref="O35:Q35" si="81">IF(N35&lt;0,0,N35)</f>
        <v>0</v>
      </c>
      <c r="P35" s="135"/>
      <c r="Q35" s="136">
        <f t="shared" si="81"/>
        <v>0</v>
      </c>
      <c r="R35" s="135"/>
      <c r="S35" s="136">
        <f t="shared" ref="S35:U35" si="82">IF(R35&lt;0,0,R35)</f>
        <v>0</v>
      </c>
      <c r="T35" s="135"/>
      <c r="U35" s="136">
        <f t="shared" si="82"/>
        <v>0</v>
      </c>
      <c r="V35" s="135"/>
      <c r="W35" s="136">
        <f t="shared" ref="W35:Y35" si="83">IF(V35&lt;0,0,V35)</f>
        <v>0</v>
      </c>
      <c r="X35" s="135"/>
      <c r="Y35" s="136">
        <f t="shared" si="83"/>
        <v>0</v>
      </c>
    </row>
    <row r="36" spans="2:25" x14ac:dyDescent="0.25">
      <c r="B36" s="134">
        <v>-0.7</v>
      </c>
      <c r="C36" s="136">
        <f t="shared" si="1"/>
        <v>0</v>
      </c>
      <c r="D36" s="135">
        <v>-0.7</v>
      </c>
      <c r="E36" s="136">
        <f t="shared" si="1"/>
        <v>0</v>
      </c>
      <c r="F36" s="135">
        <v>0</v>
      </c>
      <c r="G36" s="136">
        <f t="shared" si="67"/>
        <v>0</v>
      </c>
      <c r="H36" s="135">
        <v>0</v>
      </c>
      <c r="I36" s="136">
        <f t="shared" si="67"/>
        <v>0</v>
      </c>
      <c r="J36" s="135"/>
      <c r="K36" s="136">
        <f t="shared" ref="K36:M36" si="84">IF(J36&lt;0,0,J36)</f>
        <v>0</v>
      </c>
      <c r="L36" s="135"/>
      <c r="M36" s="136">
        <f t="shared" si="84"/>
        <v>0</v>
      </c>
      <c r="N36" s="135"/>
      <c r="O36" s="136">
        <f t="shared" ref="O36:Q36" si="85">IF(N36&lt;0,0,N36)</f>
        <v>0</v>
      </c>
      <c r="P36" s="135"/>
      <c r="Q36" s="136">
        <f t="shared" si="85"/>
        <v>0</v>
      </c>
      <c r="R36" s="135"/>
      <c r="S36" s="136">
        <f t="shared" ref="S36:U36" si="86">IF(R36&lt;0,0,R36)</f>
        <v>0</v>
      </c>
      <c r="T36" s="135"/>
      <c r="U36" s="136">
        <f t="shared" si="86"/>
        <v>0</v>
      </c>
      <c r="V36" s="135"/>
      <c r="W36" s="136">
        <f t="shared" ref="W36:Y36" si="87">IF(V36&lt;0,0,V36)</f>
        <v>0</v>
      </c>
      <c r="X36" s="135"/>
      <c r="Y36" s="136">
        <f t="shared" si="87"/>
        <v>0</v>
      </c>
    </row>
    <row r="37" spans="2:25" x14ac:dyDescent="0.25">
      <c r="B37" s="134">
        <v>-0.7</v>
      </c>
      <c r="C37" s="136">
        <f t="shared" si="1"/>
        <v>0</v>
      </c>
      <c r="D37" s="135">
        <v>-0.7</v>
      </c>
      <c r="E37" s="136">
        <f t="shared" si="1"/>
        <v>0</v>
      </c>
      <c r="F37" s="135">
        <v>0</v>
      </c>
      <c r="G37" s="136">
        <f t="shared" si="67"/>
        <v>0</v>
      </c>
      <c r="H37" s="135">
        <v>0</v>
      </c>
      <c r="I37" s="136">
        <f t="shared" si="67"/>
        <v>0</v>
      </c>
      <c r="J37" s="135"/>
      <c r="K37" s="136">
        <f t="shared" ref="K37:M37" si="88">IF(J37&lt;0,0,J37)</f>
        <v>0</v>
      </c>
      <c r="L37" s="135"/>
      <c r="M37" s="136">
        <f t="shared" si="88"/>
        <v>0</v>
      </c>
      <c r="N37" s="135"/>
      <c r="O37" s="136">
        <f t="shared" ref="O37:Q37" si="89">IF(N37&lt;0,0,N37)</f>
        <v>0</v>
      </c>
      <c r="P37" s="135"/>
      <c r="Q37" s="136">
        <f t="shared" si="89"/>
        <v>0</v>
      </c>
      <c r="R37" s="135"/>
      <c r="S37" s="136">
        <f t="shared" ref="S37:U37" si="90">IF(R37&lt;0,0,R37)</f>
        <v>0</v>
      </c>
      <c r="T37" s="135"/>
      <c r="U37" s="136">
        <f t="shared" si="90"/>
        <v>0</v>
      </c>
      <c r="V37" s="135"/>
      <c r="W37" s="136">
        <f t="shared" ref="W37:Y37" si="91">IF(V37&lt;0,0,V37)</f>
        <v>0</v>
      </c>
      <c r="X37" s="135"/>
      <c r="Y37" s="136">
        <f t="shared" si="91"/>
        <v>0</v>
      </c>
    </row>
    <row r="38" spans="2:25" x14ac:dyDescent="0.25">
      <c r="B38" s="134">
        <v>-1.1000000000000001</v>
      </c>
      <c r="C38" s="136">
        <f t="shared" si="1"/>
        <v>0</v>
      </c>
      <c r="D38" s="135">
        <v>-1.1000000000000001</v>
      </c>
      <c r="E38" s="136">
        <f t="shared" si="1"/>
        <v>0</v>
      </c>
      <c r="F38" s="135">
        <v>0</v>
      </c>
      <c r="G38" s="136">
        <f t="shared" si="67"/>
        <v>0</v>
      </c>
      <c r="H38" s="135">
        <v>0</v>
      </c>
      <c r="I38" s="136">
        <f t="shared" si="67"/>
        <v>0</v>
      </c>
      <c r="J38" s="135"/>
      <c r="K38" s="136">
        <f t="shared" ref="K38:M38" si="92">IF(J38&lt;0,0,J38)</f>
        <v>0</v>
      </c>
      <c r="L38" s="135"/>
      <c r="M38" s="136">
        <f t="shared" si="92"/>
        <v>0</v>
      </c>
      <c r="N38" s="135"/>
      <c r="O38" s="136">
        <f t="shared" ref="O38:Q38" si="93">IF(N38&lt;0,0,N38)</f>
        <v>0</v>
      </c>
      <c r="P38" s="135"/>
      <c r="Q38" s="136">
        <f t="shared" si="93"/>
        <v>0</v>
      </c>
      <c r="R38" s="135"/>
      <c r="S38" s="136">
        <f t="shared" ref="S38:U38" si="94">IF(R38&lt;0,0,R38)</f>
        <v>0</v>
      </c>
      <c r="T38" s="135"/>
      <c r="U38" s="136">
        <f t="shared" si="94"/>
        <v>0</v>
      </c>
      <c r="V38" s="135"/>
      <c r="W38" s="136">
        <f t="shared" ref="W38:Y38" si="95">IF(V38&lt;0,0,V38)</f>
        <v>0</v>
      </c>
      <c r="X38" s="135"/>
      <c r="Y38" s="136">
        <f t="shared" si="95"/>
        <v>0</v>
      </c>
    </row>
    <row r="39" spans="2:25" x14ac:dyDescent="0.25">
      <c r="B39" s="134">
        <v>-0.7</v>
      </c>
      <c r="C39" s="136">
        <f t="shared" si="1"/>
        <v>0</v>
      </c>
      <c r="D39" s="135">
        <v>-0.7</v>
      </c>
      <c r="E39" s="136">
        <f t="shared" si="1"/>
        <v>0</v>
      </c>
      <c r="F39" s="135">
        <v>0</v>
      </c>
      <c r="G39" s="136">
        <f t="shared" si="67"/>
        <v>0</v>
      </c>
      <c r="H39" s="135">
        <v>0</v>
      </c>
      <c r="I39" s="136">
        <f t="shared" si="67"/>
        <v>0</v>
      </c>
      <c r="J39" s="135"/>
      <c r="K39" s="136">
        <f t="shared" ref="K39:M39" si="96">IF(J39&lt;0,0,J39)</f>
        <v>0</v>
      </c>
      <c r="L39" s="135"/>
      <c r="M39" s="136">
        <f t="shared" si="96"/>
        <v>0</v>
      </c>
      <c r="N39" s="135"/>
      <c r="O39" s="136">
        <f t="shared" ref="O39:Q39" si="97">IF(N39&lt;0,0,N39)</f>
        <v>0</v>
      </c>
      <c r="P39" s="135"/>
      <c r="Q39" s="136">
        <f t="shared" si="97"/>
        <v>0</v>
      </c>
      <c r="R39" s="135"/>
      <c r="S39" s="136">
        <f t="shared" ref="S39:U39" si="98">IF(R39&lt;0,0,R39)</f>
        <v>0</v>
      </c>
      <c r="T39" s="135"/>
      <c r="U39" s="136">
        <f t="shared" si="98"/>
        <v>0</v>
      </c>
      <c r="V39" s="135"/>
      <c r="W39" s="136">
        <f t="shared" ref="W39:Y39" si="99">IF(V39&lt;0,0,V39)</f>
        <v>0</v>
      </c>
      <c r="X39" s="135"/>
      <c r="Y39" s="136">
        <f t="shared" si="99"/>
        <v>0</v>
      </c>
    </row>
    <row r="40" spans="2:25" x14ac:dyDescent="0.25">
      <c r="B40" s="134">
        <v>-0.7</v>
      </c>
      <c r="C40" s="136">
        <f t="shared" si="1"/>
        <v>0</v>
      </c>
      <c r="D40" s="135">
        <v>-1.1000000000000001</v>
      </c>
      <c r="E40" s="136">
        <f t="shared" si="1"/>
        <v>0</v>
      </c>
      <c r="F40" s="135">
        <v>0</v>
      </c>
      <c r="G40" s="136">
        <f t="shared" si="67"/>
        <v>0</v>
      </c>
      <c r="H40" s="135">
        <v>0</v>
      </c>
      <c r="I40" s="136">
        <f t="shared" si="67"/>
        <v>0</v>
      </c>
      <c r="J40" s="135"/>
      <c r="K40" s="136">
        <f t="shared" ref="K40:M40" si="100">IF(J40&lt;0,0,J40)</f>
        <v>0</v>
      </c>
      <c r="L40" s="135"/>
      <c r="M40" s="136">
        <f t="shared" si="100"/>
        <v>0</v>
      </c>
      <c r="N40" s="135"/>
      <c r="O40" s="136">
        <f t="shared" ref="O40:Q40" si="101">IF(N40&lt;0,0,N40)</f>
        <v>0</v>
      </c>
      <c r="P40" s="135"/>
      <c r="Q40" s="136">
        <f t="shared" si="101"/>
        <v>0</v>
      </c>
      <c r="R40" s="135"/>
      <c r="S40" s="136">
        <f t="shared" ref="S40:U40" si="102">IF(R40&lt;0,0,R40)</f>
        <v>0</v>
      </c>
      <c r="T40" s="135"/>
      <c r="U40" s="136">
        <f t="shared" si="102"/>
        <v>0</v>
      </c>
      <c r="V40" s="135"/>
      <c r="W40" s="136">
        <f t="shared" ref="W40:Y40" si="103">IF(V40&lt;0,0,V40)</f>
        <v>0</v>
      </c>
      <c r="X40" s="135"/>
      <c r="Y40" s="136">
        <f t="shared" si="103"/>
        <v>0</v>
      </c>
    </row>
    <row r="41" spans="2:25" x14ac:dyDescent="0.25">
      <c r="B41" s="134">
        <v>-0.7</v>
      </c>
      <c r="C41" s="136">
        <f t="shared" si="1"/>
        <v>0</v>
      </c>
      <c r="D41" s="135">
        <v>-1.1000000000000001</v>
      </c>
      <c r="E41" s="136">
        <f t="shared" si="1"/>
        <v>0</v>
      </c>
      <c r="F41" s="135">
        <v>0</v>
      </c>
      <c r="G41" s="136">
        <f t="shared" si="67"/>
        <v>0</v>
      </c>
      <c r="H41" s="135">
        <v>0</v>
      </c>
      <c r="I41" s="136">
        <f t="shared" si="67"/>
        <v>0</v>
      </c>
      <c r="J41" s="135"/>
      <c r="K41" s="136">
        <f t="shared" ref="K41:M41" si="104">IF(J41&lt;0,0,J41)</f>
        <v>0</v>
      </c>
      <c r="L41" s="135"/>
      <c r="M41" s="136">
        <f t="shared" si="104"/>
        <v>0</v>
      </c>
      <c r="N41" s="135"/>
      <c r="O41" s="136">
        <f t="shared" ref="O41:Q41" si="105">IF(N41&lt;0,0,N41)</f>
        <v>0</v>
      </c>
      <c r="P41" s="135"/>
      <c r="Q41" s="136">
        <f t="shared" si="105"/>
        <v>0</v>
      </c>
      <c r="R41" s="135"/>
      <c r="S41" s="136">
        <f t="shared" ref="S41:U41" si="106">IF(R41&lt;0,0,R41)</f>
        <v>0</v>
      </c>
      <c r="T41" s="135"/>
      <c r="U41" s="136">
        <f t="shared" si="106"/>
        <v>0</v>
      </c>
      <c r="V41" s="135"/>
      <c r="W41" s="136">
        <f t="shared" ref="W41:Y41" si="107">IF(V41&lt;0,0,V41)</f>
        <v>0</v>
      </c>
      <c r="X41" s="135"/>
      <c r="Y41" s="136">
        <f t="shared" si="107"/>
        <v>0</v>
      </c>
    </row>
    <row r="42" spans="2:25" x14ac:dyDescent="0.25">
      <c r="B42" s="134">
        <v>-1.1000000000000001</v>
      </c>
      <c r="C42" s="136">
        <f t="shared" si="1"/>
        <v>0</v>
      </c>
      <c r="D42" s="135">
        <v>-1.1000000000000001</v>
      </c>
      <c r="E42" s="136">
        <f t="shared" si="1"/>
        <v>0</v>
      </c>
      <c r="F42" s="135">
        <v>0</v>
      </c>
      <c r="G42" s="136">
        <f t="shared" si="67"/>
        <v>0</v>
      </c>
      <c r="H42" s="135">
        <v>0</v>
      </c>
      <c r="I42" s="136">
        <f t="shared" si="67"/>
        <v>0</v>
      </c>
      <c r="J42" s="135"/>
      <c r="K42" s="136">
        <f t="shared" ref="K42:M42" si="108">IF(J42&lt;0,0,J42)</f>
        <v>0</v>
      </c>
      <c r="L42" s="135"/>
      <c r="M42" s="136">
        <f t="shared" si="108"/>
        <v>0</v>
      </c>
      <c r="N42" s="135"/>
      <c r="O42" s="136">
        <f t="shared" ref="O42:Q42" si="109">IF(N42&lt;0,0,N42)</f>
        <v>0</v>
      </c>
      <c r="P42" s="135"/>
      <c r="Q42" s="136">
        <f t="shared" si="109"/>
        <v>0</v>
      </c>
      <c r="R42" s="135"/>
      <c r="S42" s="136">
        <f t="shared" ref="S42:U42" si="110">IF(R42&lt;0,0,R42)</f>
        <v>0</v>
      </c>
      <c r="T42" s="135"/>
      <c r="U42" s="136">
        <f t="shared" si="110"/>
        <v>0</v>
      </c>
      <c r="V42" s="135"/>
      <c r="W42" s="136">
        <f t="shared" ref="W42:Y42" si="111">IF(V42&lt;0,0,V42)</f>
        <v>0</v>
      </c>
      <c r="X42" s="135"/>
      <c r="Y42" s="136">
        <f t="shared" si="111"/>
        <v>0</v>
      </c>
    </row>
    <row r="43" spans="2:25" x14ac:dyDescent="0.25">
      <c r="B43" s="134">
        <v>-1.1000000000000001</v>
      </c>
      <c r="C43" s="136">
        <f t="shared" si="1"/>
        <v>0</v>
      </c>
      <c r="D43" s="135">
        <v>-0.7</v>
      </c>
      <c r="E43" s="136">
        <f t="shared" si="1"/>
        <v>0</v>
      </c>
      <c r="F43" s="135">
        <v>0</v>
      </c>
      <c r="G43" s="136">
        <f t="shared" si="67"/>
        <v>0</v>
      </c>
      <c r="H43" s="135">
        <v>0</v>
      </c>
      <c r="I43" s="136">
        <f t="shared" si="67"/>
        <v>0</v>
      </c>
      <c r="J43" s="135"/>
      <c r="K43" s="136">
        <f t="shared" ref="K43:M43" si="112">IF(J43&lt;0,0,J43)</f>
        <v>0</v>
      </c>
      <c r="L43" s="135"/>
      <c r="M43" s="136">
        <f t="shared" si="112"/>
        <v>0</v>
      </c>
      <c r="N43" s="135"/>
      <c r="O43" s="136">
        <f t="shared" ref="O43:Q43" si="113">IF(N43&lt;0,0,N43)</f>
        <v>0</v>
      </c>
      <c r="P43" s="135"/>
      <c r="Q43" s="136">
        <f t="shared" si="113"/>
        <v>0</v>
      </c>
      <c r="R43" s="135"/>
      <c r="S43" s="136">
        <f t="shared" ref="S43:U43" si="114">IF(R43&lt;0,0,R43)</f>
        <v>0</v>
      </c>
      <c r="T43" s="135"/>
      <c r="U43" s="136">
        <f t="shared" si="114"/>
        <v>0</v>
      </c>
      <c r="V43" s="135"/>
      <c r="W43" s="136">
        <f t="shared" ref="W43:Y43" si="115">IF(V43&lt;0,0,V43)</f>
        <v>0</v>
      </c>
      <c r="X43" s="135"/>
      <c r="Y43" s="136">
        <f t="shared" si="115"/>
        <v>0</v>
      </c>
    </row>
    <row r="44" spans="2:25" x14ac:dyDescent="0.25">
      <c r="B44" s="134">
        <v>-0.7</v>
      </c>
      <c r="C44" s="136">
        <f t="shared" si="1"/>
        <v>0</v>
      </c>
      <c r="D44" s="135">
        <v>-0.7</v>
      </c>
      <c r="E44" s="136">
        <f t="shared" si="1"/>
        <v>0</v>
      </c>
      <c r="F44" s="135">
        <v>0</v>
      </c>
      <c r="G44" s="136">
        <f t="shared" si="67"/>
        <v>0</v>
      </c>
      <c r="H44" s="135">
        <v>0</v>
      </c>
      <c r="I44" s="136">
        <f t="shared" si="67"/>
        <v>0</v>
      </c>
      <c r="J44" s="135"/>
      <c r="K44" s="136">
        <f t="shared" ref="K44:M44" si="116">IF(J44&lt;0,0,J44)</f>
        <v>0</v>
      </c>
      <c r="L44" s="135"/>
      <c r="M44" s="136">
        <f t="shared" si="116"/>
        <v>0</v>
      </c>
      <c r="N44" s="135"/>
      <c r="O44" s="136">
        <f t="shared" ref="O44:Q44" si="117">IF(N44&lt;0,0,N44)</f>
        <v>0</v>
      </c>
      <c r="P44" s="135"/>
      <c r="Q44" s="136">
        <f t="shared" si="117"/>
        <v>0</v>
      </c>
      <c r="R44" s="135"/>
      <c r="S44" s="136">
        <f t="shared" ref="S44:U44" si="118">IF(R44&lt;0,0,R44)</f>
        <v>0</v>
      </c>
      <c r="T44" s="135"/>
      <c r="U44" s="136">
        <f t="shared" si="118"/>
        <v>0</v>
      </c>
      <c r="V44" s="135"/>
      <c r="W44" s="136">
        <f t="shared" ref="W44:Y44" si="119">IF(V44&lt;0,0,V44)</f>
        <v>0</v>
      </c>
      <c r="X44" s="135"/>
      <c r="Y44" s="136">
        <f t="shared" si="119"/>
        <v>0</v>
      </c>
    </row>
    <row r="45" spans="2:25" x14ac:dyDescent="0.25">
      <c r="B45" s="134">
        <v>0</v>
      </c>
      <c r="C45" s="136">
        <f t="shared" si="1"/>
        <v>0</v>
      </c>
      <c r="D45" s="135">
        <v>-1.1000000000000001</v>
      </c>
      <c r="E45" s="136">
        <f t="shared" si="1"/>
        <v>0</v>
      </c>
      <c r="F45" s="135">
        <v>0</v>
      </c>
      <c r="G45" s="136">
        <f t="shared" si="67"/>
        <v>0</v>
      </c>
      <c r="H45" s="135">
        <v>7.8</v>
      </c>
      <c r="I45" s="136">
        <f t="shared" si="67"/>
        <v>7.8</v>
      </c>
      <c r="J45" s="135"/>
      <c r="K45" s="136">
        <f t="shared" ref="K45:M45" si="120">IF(J45&lt;0,0,J45)</f>
        <v>0</v>
      </c>
      <c r="L45" s="135"/>
      <c r="M45" s="136">
        <f t="shared" si="120"/>
        <v>0</v>
      </c>
      <c r="N45" s="135"/>
      <c r="O45" s="136">
        <f t="shared" ref="O45:Q45" si="121">IF(N45&lt;0,0,N45)</f>
        <v>0</v>
      </c>
      <c r="P45" s="135"/>
      <c r="Q45" s="136">
        <f t="shared" si="121"/>
        <v>0</v>
      </c>
      <c r="R45" s="135"/>
      <c r="S45" s="136">
        <f t="shared" ref="S45:U45" si="122">IF(R45&lt;0,0,R45)</f>
        <v>0</v>
      </c>
      <c r="T45" s="135"/>
      <c r="U45" s="136">
        <f t="shared" si="122"/>
        <v>0</v>
      </c>
      <c r="V45" s="135"/>
      <c r="W45" s="136">
        <f t="shared" ref="W45:Y45" si="123">IF(V45&lt;0,0,V45)</f>
        <v>0</v>
      </c>
      <c r="X45" s="135"/>
      <c r="Y45" s="136">
        <f t="shared" si="123"/>
        <v>0</v>
      </c>
    </row>
    <row r="46" spans="2:25" x14ac:dyDescent="0.25">
      <c r="B46" s="134">
        <v>-0.7</v>
      </c>
      <c r="C46" s="136">
        <f t="shared" si="1"/>
        <v>0</v>
      </c>
      <c r="D46" s="135">
        <v>-0.7</v>
      </c>
      <c r="E46" s="136">
        <f t="shared" si="1"/>
        <v>0</v>
      </c>
      <c r="F46" s="135">
        <v>4.0999999999999996</v>
      </c>
      <c r="G46" s="136">
        <f t="shared" si="67"/>
        <v>4.0999999999999996</v>
      </c>
      <c r="H46" s="135">
        <v>22</v>
      </c>
      <c r="I46" s="136">
        <f t="shared" si="67"/>
        <v>22</v>
      </c>
      <c r="J46" s="135"/>
      <c r="K46" s="136">
        <f t="shared" ref="K46:M46" si="124">IF(J46&lt;0,0,J46)</f>
        <v>0</v>
      </c>
      <c r="L46" s="135"/>
      <c r="M46" s="136">
        <f t="shared" si="124"/>
        <v>0</v>
      </c>
      <c r="N46" s="135"/>
      <c r="O46" s="136">
        <f t="shared" ref="O46:Q46" si="125">IF(N46&lt;0,0,N46)</f>
        <v>0</v>
      </c>
      <c r="P46" s="135"/>
      <c r="Q46" s="136">
        <f t="shared" si="125"/>
        <v>0</v>
      </c>
      <c r="R46" s="135"/>
      <c r="S46" s="136">
        <f t="shared" ref="S46:U46" si="126">IF(R46&lt;0,0,R46)</f>
        <v>0</v>
      </c>
      <c r="T46" s="135"/>
      <c r="U46" s="136">
        <f t="shared" si="126"/>
        <v>0</v>
      </c>
      <c r="V46" s="135"/>
      <c r="W46" s="136">
        <f t="shared" ref="W46:Y46" si="127">IF(V46&lt;0,0,V46)</f>
        <v>0</v>
      </c>
      <c r="X46" s="135"/>
      <c r="Y46" s="136">
        <f t="shared" si="127"/>
        <v>0</v>
      </c>
    </row>
    <row r="47" spans="2:25" x14ac:dyDescent="0.25">
      <c r="B47" s="134">
        <v>-1.9</v>
      </c>
      <c r="C47" s="136">
        <f t="shared" si="1"/>
        <v>0</v>
      </c>
      <c r="D47" s="135">
        <v>-0.7</v>
      </c>
      <c r="E47" s="136">
        <f t="shared" si="1"/>
        <v>0</v>
      </c>
      <c r="F47" s="135">
        <v>26.9</v>
      </c>
      <c r="G47" s="136">
        <f t="shared" si="67"/>
        <v>26.9</v>
      </c>
      <c r="H47" s="135">
        <v>21.3</v>
      </c>
      <c r="I47" s="136">
        <f t="shared" si="67"/>
        <v>21.3</v>
      </c>
      <c r="J47" s="135"/>
      <c r="K47" s="136">
        <f t="shared" ref="K47:M47" si="128">IF(J47&lt;0,0,J47)</f>
        <v>0</v>
      </c>
      <c r="L47" s="135"/>
      <c r="M47" s="136">
        <f t="shared" si="128"/>
        <v>0</v>
      </c>
      <c r="N47" s="135"/>
      <c r="O47" s="136">
        <f t="shared" ref="O47:Q47" si="129">IF(N47&lt;0,0,N47)</f>
        <v>0</v>
      </c>
      <c r="P47" s="135"/>
      <c r="Q47" s="136">
        <f t="shared" si="129"/>
        <v>0</v>
      </c>
      <c r="R47" s="135"/>
      <c r="S47" s="136">
        <f t="shared" ref="S47:U47" si="130">IF(R47&lt;0,0,R47)</f>
        <v>0</v>
      </c>
      <c r="T47" s="135"/>
      <c r="U47" s="136">
        <f t="shared" si="130"/>
        <v>0</v>
      </c>
      <c r="V47" s="135"/>
      <c r="W47" s="136">
        <f t="shared" ref="W47:Y47" si="131">IF(V47&lt;0,0,V47)</f>
        <v>0</v>
      </c>
      <c r="X47" s="135"/>
      <c r="Y47" s="136">
        <f t="shared" si="131"/>
        <v>0</v>
      </c>
    </row>
    <row r="48" spans="2:25" x14ac:dyDescent="0.25">
      <c r="B48" s="134">
        <v>4.9000000000000004</v>
      </c>
      <c r="C48" s="136">
        <f t="shared" si="1"/>
        <v>4.9000000000000004</v>
      </c>
      <c r="D48" s="135">
        <v>5.6</v>
      </c>
      <c r="E48" s="136">
        <f t="shared" si="1"/>
        <v>5.6</v>
      </c>
      <c r="F48" s="135">
        <v>69.099999999999994</v>
      </c>
      <c r="G48" s="136">
        <f t="shared" ref="G48:I63" si="132">IF(F48&lt;0,0,F48)</f>
        <v>69.099999999999994</v>
      </c>
      <c r="H48" s="135">
        <v>47.4</v>
      </c>
      <c r="I48" s="136">
        <f t="shared" si="132"/>
        <v>47.4</v>
      </c>
      <c r="J48" s="135"/>
      <c r="K48" s="136">
        <f t="shared" ref="K48:M48" si="133">IF(J48&lt;0,0,J48)</f>
        <v>0</v>
      </c>
      <c r="L48" s="135"/>
      <c r="M48" s="136">
        <f t="shared" si="133"/>
        <v>0</v>
      </c>
      <c r="N48" s="135"/>
      <c r="O48" s="136">
        <f t="shared" ref="O48:Q48" si="134">IF(N48&lt;0,0,N48)</f>
        <v>0</v>
      </c>
      <c r="P48" s="135"/>
      <c r="Q48" s="136">
        <f t="shared" si="134"/>
        <v>0</v>
      </c>
      <c r="R48" s="135"/>
      <c r="S48" s="136">
        <f t="shared" ref="S48:U48" si="135">IF(R48&lt;0,0,R48)</f>
        <v>0</v>
      </c>
      <c r="T48" s="135"/>
      <c r="U48" s="136">
        <f t="shared" si="135"/>
        <v>0</v>
      </c>
      <c r="V48" s="135"/>
      <c r="W48" s="136">
        <f t="shared" ref="W48:Y48" si="136">IF(V48&lt;0,0,V48)</f>
        <v>0</v>
      </c>
      <c r="X48" s="135"/>
      <c r="Y48" s="136">
        <f t="shared" si="136"/>
        <v>0</v>
      </c>
    </row>
    <row r="49" spans="2:25" x14ac:dyDescent="0.25">
      <c r="B49" s="134">
        <v>34.700000000000003</v>
      </c>
      <c r="C49" s="136">
        <f t="shared" si="1"/>
        <v>34.700000000000003</v>
      </c>
      <c r="D49" s="135">
        <v>16.399999999999999</v>
      </c>
      <c r="E49" s="136">
        <f t="shared" si="1"/>
        <v>16.399999999999999</v>
      </c>
      <c r="F49" s="135">
        <v>80.3</v>
      </c>
      <c r="G49" s="136">
        <f t="shared" si="132"/>
        <v>80.3</v>
      </c>
      <c r="H49" s="135">
        <v>49.7</v>
      </c>
      <c r="I49" s="136">
        <f t="shared" si="132"/>
        <v>49.7</v>
      </c>
      <c r="J49" s="135"/>
      <c r="K49" s="136">
        <f t="shared" ref="K49:M49" si="137">IF(J49&lt;0,0,J49)</f>
        <v>0</v>
      </c>
      <c r="L49" s="135"/>
      <c r="M49" s="136">
        <f t="shared" si="137"/>
        <v>0</v>
      </c>
      <c r="N49" s="135"/>
      <c r="O49" s="136">
        <f t="shared" ref="O49:Q49" si="138">IF(N49&lt;0,0,N49)</f>
        <v>0</v>
      </c>
      <c r="P49" s="135"/>
      <c r="Q49" s="136">
        <f t="shared" si="138"/>
        <v>0</v>
      </c>
      <c r="R49" s="135"/>
      <c r="S49" s="136">
        <f t="shared" ref="S49:U49" si="139">IF(R49&lt;0,0,R49)</f>
        <v>0</v>
      </c>
      <c r="T49" s="135"/>
      <c r="U49" s="136">
        <f t="shared" si="139"/>
        <v>0</v>
      </c>
      <c r="V49" s="135"/>
      <c r="W49" s="136">
        <f t="shared" ref="W49:Y49" si="140">IF(V49&lt;0,0,V49)</f>
        <v>0</v>
      </c>
      <c r="X49" s="135"/>
      <c r="Y49" s="136">
        <f t="shared" si="140"/>
        <v>0</v>
      </c>
    </row>
    <row r="50" spans="2:25" x14ac:dyDescent="0.25">
      <c r="B50" s="134">
        <v>45.2</v>
      </c>
      <c r="C50" s="136">
        <f t="shared" si="1"/>
        <v>45.2</v>
      </c>
      <c r="D50" s="135">
        <v>23.9</v>
      </c>
      <c r="E50" s="136">
        <f t="shared" si="1"/>
        <v>23.9</v>
      </c>
      <c r="F50" s="135">
        <v>96</v>
      </c>
      <c r="G50" s="136">
        <f t="shared" si="132"/>
        <v>96</v>
      </c>
      <c r="H50" s="135">
        <v>46.3</v>
      </c>
      <c r="I50" s="136">
        <f t="shared" si="132"/>
        <v>46.3</v>
      </c>
      <c r="J50" s="135"/>
      <c r="K50" s="136">
        <f t="shared" ref="K50:M50" si="141">IF(J50&lt;0,0,J50)</f>
        <v>0</v>
      </c>
      <c r="L50" s="135"/>
      <c r="M50" s="136">
        <f t="shared" si="141"/>
        <v>0</v>
      </c>
      <c r="N50" s="135"/>
      <c r="O50" s="136">
        <f t="shared" ref="O50:Q50" si="142">IF(N50&lt;0,0,N50)</f>
        <v>0</v>
      </c>
      <c r="P50" s="135"/>
      <c r="Q50" s="136">
        <f t="shared" si="142"/>
        <v>0</v>
      </c>
      <c r="R50" s="135"/>
      <c r="S50" s="136">
        <f t="shared" ref="S50:U50" si="143">IF(R50&lt;0,0,R50)</f>
        <v>0</v>
      </c>
      <c r="T50" s="135"/>
      <c r="U50" s="136">
        <f t="shared" si="143"/>
        <v>0</v>
      </c>
      <c r="V50" s="135"/>
      <c r="W50" s="136">
        <f t="shared" ref="W50:Y50" si="144">IF(V50&lt;0,0,V50)</f>
        <v>0</v>
      </c>
      <c r="X50" s="135"/>
      <c r="Y50" s="136">
        <f t="shared" si="144"/>
        <v>0</v>
      </c>
    </row>
    <row r="51" spans="2:25" x14ac:dyDescent="0.25">
      <c r="B51" s="134">
        <v>27.3</v>
      </c>
      <c r="C51" s="136">
        <f t="shared" si="1"/>
        <v>27.3</v>
      </c>
      <c r="D51" s="135">
        <v>57.5</v>
      </c>
      <c r="E51" s="136">
        <f t="shared" si="1"/>
        <v>57.5</v>
      </c>
      <c r="F51" s="135">
        <v>91.9</v>
      </c>
      <c r="G51" s="136">
        <f t="shared" si="132"/>
        <v>91.9</v>
      </c>
      <c r="H51" s="135">
        <v>60.9</v>
      </c>
      <c r="I51" s="136">
        <f t="shared" si="132"/>
        <v>60.9</v>
      </c>
      <c r="J51" s="135"/>
      <c r="K51" s="136">
        <f t="shared" ref="K51:M51" si="145">IF(J51&lt;0,0,J51)</f>
        <v>0</v>
      </c>
      <c r="L51" s="135"/>
      <c r="M51" s="136">
        <f t="shared" si="145"/>
        <v>0</v>
      </c>
      <c r="N51" s="135"/>
      <c r="O51" s="136">
        <f t="shared" ref="O51:Q51" si="146">IF(N51&lt;0,0,N51)</f>
        <v>0</v>
      </c>
      <c r="P51" s="135"/>
      <c r="Q51" s="136">
        <f t="shared" si="146"/>
        <v>0</v>
      </c>
      <c r="R51" s="135"/>
      <c r="S51" s="136">
        <f t="shared" ref="S51:U51" si="147">IF(R51&lt;0,0,R51)</f>
        <v>0</v>
      </c>
      <c r="T51" s="135"/>
      <c r="U51" s="136">
        <f t="shared" si="147"/>
        <v>0</v>
      </c>
      <c r="V51" s="135"/>
      <c r="W51" s="136">
        <f t="shared" ref="W51:Y51" si="148">IF(V51&lt;0,0,V51)</f>
        <v>0</v>
      </c>
      <c r="X51" s="135"/>
      <c r="Y51" s="136">
        <f t="shared" si="148"/>
        <v>0</v>
      </c>
    </row>
    <row r="52" spans="2:25" x14ac:dyDescent="0.25">
      <c r="B52" s="134">
        <v>23.5</v>
      </c>
      <c r="C52" s="136">
        <f t="shared" si="1"/>
        <v>23.5</v>
      </c>
      <c r="D52" s="135">
        <v>80.3</v>
      </c>
      <c r="E52" s="136">
        <f t="shared" si="1"/>
        <v>80.3</v>
      </c>
      <c r="F52" s="135">
        <v>114.7</v>
      </c>
      <c r="G52" s="136">
        <f t="shared" si="132"/>
        <v>114.7</v>
      </c>
      <c r="H52" s="135">
        <v>117.3</v>
      </c>
      <c r="I52" s="136">
        <f t="shared" si="132"/>
        <v>117.3</v>
      </c>
      <c r="J52" s="135"/>
      <c r="K52" s="136">
        <f t="shared" ref="K52:M52" si="149">IF(J52&lt;0,0,J52)</f>
        <v>0</v>
      </c>
      <c r="L52" s="135"/>
      <c r="M52" s="136">
        <f t="shared" si="149"/>
        <v>0</v>
      </c>
      <c r="N52" s="135"/>
      <c r="O52" s="136">
        <f t="shared" ref="O52:Q52" si="150">IF(N52&lt;0,0,N52)</f>
        <v>0</v>
      </c>
      <c r="P52" s="135"/>
      <c r="Q52" s="136">
        <f t="shared" si="150"/>
        <v>0</v>
      </c>
      <c r="R52" s="135"/>
      <c r="S52" s="136">
        <f t="shared" ref="S52:U52" si="151">IF(R52&lt;0,0,R52)</f>
        <v>0</v>
      </c>
      <c r="T52" s="135"/>
      <c r="U52" s="136">
        <f t="shared" si="151"/>
        <v>0</v>
      </c>
      <c r="V52" s="135"/>
      <c r="W52" s="136">
        <f t="shared" ref="W52:Y52" si="152">IF(V52&lt;0,0,V52)</f>
        <v>0</v>
      </c>
      <c r="X52" s="135"/>
      <c r="Y52" s="136">
        <f t="shared" si="152"/>
        <v>0</v>
      </c>
    </row>
    <row r="53" spans="2:25" x14ac:dyDescent="0.25">
      <c r="B53" s="134">
        <v>10.1</v>
      </c>
      <c r="C53" s="136">
        <f t="shared" si="1"/>
        <v>10.1</v>
      </c>
      <c r="D53" s="135">
        <v>51.2</v>
      </c>
      <c r="E53" s="136">
        <f t="shared" si="1"/>
        <v>51.2</v>
      </c>
      <c r="F53" s="135">
        <v>79.599999999999994</v>
      </c>
      <c r="G53" s="136">
        <f t="shared" si="132"/>
        <v>79.599999999999994</v>
      </c>
      <c r="H53" s="135">
        <v>88.2</v>
      </c>
      <c r="I53" s="136">
        <f t="shared" si="132"/>
        <v>88.2</v>
      </c>
      <c r="J53" s="135"/>
      <c r="K53" s="136">
        <f t="shared" ref="K53:M53" si="153">IF(J53&lt;0,0,J53)</f>
        <v>0</v>
      </c>
      <c r="L53" s="135"/>
      <c r="M53" s="136">
        <f t="shared" si="153"/>
        <v>0</v>
      </c>
      <c r="N53" s="135"/>
      <c r="O53" s="136">
        <f t="shared" ref="O53:Q53" si="154">IF(N53&lt;0,0,N53)</f>
        <v>0</v>
      </c>
      <c r="P53" s="135"/>
      <c r="Q53" s="136">
        <f t="shared" si="154"/>
        <v>0</v>
      </c>
      <c r="R53" s="135"/>
      <c r="S53" s="136">
        <f t="shared" ref="S53:U53" si="155">IF(R53&lt;0,0,R53)</f>
        <v>0</v>
      </c>
      <c r="T53" s="135"/>
      <c r="U53" s="136">
        <f t="shared" si="155"/>
        <v>0</v>
      </c>
      <c r="V53" s="135"/>
      <c r="W53" s="136">
        <f t="shared" ref="W53:Y53" si="156">IF(V53&lt;0,0,V53)</f>
        <v>0</v>
      </c>
      <c r="X53" s="135"/>
      <c r="Y53" s="136">
        <f t="shared" si="156"/>
        <v>0</v>
      </c>
    </row>
    <row r="54" spans="2:25" x14ac:dyDescent="0.25">
      <c r="B54" s="134">
        <v>-0.7</v>
      </c>
      <c r="C54" s="136">
        <f t="shared" si="1"/>
        <v>0</v>
      </c>
      <c r="D54" s="135">
        <v>6.7</v>
      </c>
      <c r="E54" s="136">
        <f t="shared" si="1"/>
        <v>6.7</v>
      </c>
      <c r="F54" s="135">
        <v>93.1</v>
      </c>
      <c r="G54" s="136">
        <f t="shared" si="132"/>
        <v>93.1</v>
      </c>
      <c r="H54" s="135">
        <v>88.9</v>
      </c>
      <c r="I54" s="136">
        <f t="shared" si="132"/>
        <v>88.9</v>
      </c>
      <c r="J54" s="135"/>
      <c r="K54" s="136">
        <f t="shared" ref="K54:M54" si="157">IF(J54&lt;0,0,J54)</f>
        <v>0</v>
      </c>
      <c r="L54" s="135"/>
      <c r="M54" s="136">
        <f t="shared" si="157"/>
        <v>0</v>
      </c>
      <c r="N54" s="135"/>
      <c r="O54" s="136">
        <f t="shared" ref="O54:Q54" si="158">IF(N54&lt;0,0,N54)</f>
        <v>0</v>
      </c>
      <c r="P54" s="135"/>
      <c r="Q54" s="136">
        <f t="shared" si="158"/>
        <v>0</v>
      </c>
      <c r="R54" s="135"/>
      <c r="S54" s="136">
        <f t="shared" ref="S54:U54" si="159">IF(R54&lt;0,0,R54)</f>
        <v>0</v>
      </c>
      <c r="T54" s="135"/>
      <c r="U54" s="136">
        <f t="shared" si="159"/>
        <v>0</v>
      </c>
      <c r="V54" s="135"/>
      <c r="W54" s="136">
        <f t="shared" ref="W54:Y54" si="160">IF(V54&lt;0,0,V54)</f>
        <v>0</v>
      </c>
      <c r="X54" s="135"/>
      <c r="Y54" s="136">
        <f t="shared" si="160"/>
        <v>0</v>
      </c>
    </row>
    <row r="55" spans="2:25" x14ac:dyDescent="0.25">
      <c r="B55" s="134">
        <v>-1.1000000000000001</v>
      </c>
      <c r="C55" s="136">
        <f t="shared" si="1"/>
        <v>0</v>
      </c>
      <c r="D55" s="135">
        <v>0.4</v>
      </c>
      <c r="E55" s="136">
        <f t="shared" si="1"/>
        <v>0.4</v>
      </c>
      <c r="F55" s="135">
        <v>55.7</v>
      </c>
      <c r="G55" s="136">
        <f t="shared" si="132"/>
        <v>55.7</v>
      </c>
      <c r="H55" s="135">
        <v>40.700000000000003</v>
      </c>
      <c r="I55" s="136">
        <f t="shared" si="132"/>
        <v>40.700000000000003</v>
      </c>
      <c r="J55" s="135"/>
      <c r="K55" s="136">
        <f t="shared" ref="K55:M55" si="161">IF(J55&lt;0,0,J55)</f>
        <v>0</v>
      </c>
      <c r="L55" s="135"/>
      <c r="M55" s="136">
        <f t="shared" si="161"/>
        <v>0</v>
      </c>
      <c r="N55" s="135"/>
      <c r="O55" s="136">
        <f t="shared" ref="O55:Q55" si="162">IF(N55&lt;0,0,N55)</f>
        <v>0</v>
      </c>
      <c r="P55" s="135"/>
      <c r="Q55" s="136">
        <f t="shared" si="162"/>
        <v>0</v>
      </c>
      <c r="R55" s="135"/>
      <c r="S55" s="136">
        <f t="shared" ref="S55:U55" si="163">IF(R55&lt;0,0,R55)</f>
        <v>0</v>
      </c>
      <c r="T55" s="135"/>
      <c r="U55" s="136">
        <f t="shared" si="163"/>
        <v>0</v>
      </c>
      <c r="V55" s="135"/>
      <c r="W55" s="136">
        <f t="shared" ref="W55:Y55" si="164">IF(V55&lt;0,0,V55)</f>
        <v>0</v>
      </c>
      <c r="X55" s="135"/>
      <c r="Y55" s="136">
        <f t="shared" si="164"/>
        <v>0</v>
      </c>
    </row>
    <row r="56" spans="2:25" x14ac:dyDescent="0.25">
      <c r="B56" s="134">
        <v>-1.1000000000000001</v>
      </c>
      <c r="C56" s="136">
        <f t="shared" si="1"/>
        <v>0</v>
      </c>
      <c r="D56" s="135">
        <v>-0.7</v>
      </c>
      <c r="E56" s="136">
        <f t="shared" si="1"/>
        <v>0</v>
      </c>
      <c r="F56" s="135">
        <v>4.9000000000000004</v>
      </c>
      <c r="G56" s="136">
        <f t="shared" si="132"/>
        <v>4.9000000000000004</v>
      </c>
      <c r="H56" s="135">
        <v>31.4</v>
      </c>
      <c r="I56" s="136">
        <f t="shared" si="132"/>
        <v>31.4</v>
      </c>
      <c r="J56" s="135"/>
      <c r="K56" s="136">
        <f t="shared" ref="K56:M56" si="165">IF(J56&lt;0,0,J56)</f>
        <v>0</v>
      </c>
      <c r="L56" s="135"/>
      <c r="M56" s="136">
        <f t="shared" si="165"/>
        <v>0</v>
      </c>
      <c r="N56" s="135"/>
      <c r="O56" s="136">
        <f t="shared" ref="O56:Q56" si="166">IF(N56&lt;0,0,N56)</f>
        <v>0</v>
      </c>
      <c r="P56" s="135"/>
      <c r="Q56" s="136">
        <f t="shared" si="166"/>
        <v>0</v>
      </c>
      <c r="R56" s="135"/>
      <c r="S56" s="136">
        <f t="shared" ref="S56:U56" si="167">IF(R56&lt;0,0,R56)</f>
        <v>0</v>
      </c>
      <c r="T56" s="135"/>
      <c r="U56" s="136">
        <f t="shared" si="167"/>
        <v>0</v>
      </c>
      <c r="V56" s="135"/>
      <c r="W56" s="136">
        <f t="shared" ref="W56:Y56" si="168">IF(V56&lt;0,0,V56)</f>
        <v>0</v>
      </c>
      <c r="X56" s="135"/>
      <c r="Y56" s="136">
        <f t="shared" si="168"/>
        <v>0</v>
      </c>
    </row>
    <row r="57" spans="2:25" x14ac:dyDescent="0.25">
      <c r="B57" s="134">
        <v>-1.9</v>
      </c>
      <c r="C57" s="136">
        <f t="shared" si="1"/>
        <v>0</v>
      </c>
      <c r="D57" s="135">
        <v>-0.4</v>
      </c>
      <c r="E57" s="136">
        <f t="shared" si="1"/>
        <v>0</v>
      </c>
      <c r="F57" s="135">
        <v>0</v>
      </c>
      <c r="G57" s="136">
        <f t="shared" si="132"/>
        <v>0</v>
      </c>
      <c r="H57" s="135">
        <v>11.6</v>
      </c>
      <c r="I57" s="136">
        <f t="shared" si="132"/>
        <v>11.6</v>
      </c>
      <c r="J57" s="135"/>
      <c r="K57" s="136">
        <f t="shared" ref="K57:M57" si="169">IF(J57&lt;0,0,J57)</f>
        <v>0</v>
      </c>
      <c r="L57" s="135"/>
      <c r="M57" s="136">
        <f t="shared" si="169"/>
        <v>0</v>
      </c>
      <c r="N57" s="135"/>
      <c r="O57" s="136">
        <f t="shared" ref="O57:Q57" si="170">IF(N57&lt;0,0,N57)</f>
        <v>0</v>
      </c>
      <c r="P57" s="135"/>
      <c r="Q57" s="136">
        <f t="shared" si="170"/>
        <v>0</v>
      </c>
      <c r="R57" s="135"/>
      <c r="S57" s="136">
        <f t="shared" ref="S57:U57" si="171">IF(R57&lt;0,0,R57)</f>
        <v>0</v>
      </c>
      <c r="T57" s="135"/>
      <c r="U57" s="136">
        <f t="shared" si="171"/>
        <v>0</v>
      </c>
      <c r="V57" s="135"/>
      <c r="W57" s="136">
        <f t="shared" ref="W57:Y57" si="172">IF(V57&lt;0,0,V57)</f>
        <v>0</v>
      </c>
      <c r="X57" s="135"/>
      <c r="Y57" s="136">
        <f t="shared" si="172"/>
        <v>0</v>
      </c>
    </row>
    <row r="58" spans="2:25" x14ac:dyDescent="0.25">
      <c r="B58" s="134">
        <v>-1.5</v>
      </c>
      <c r="C58" s="136">
        <f t="shared" si="1"/>
        <v>0</v>
      </c>
      <c r="D58" s="135">
        <v>-1.1000000000000001</v>
      </c>
      <c r="E58" s="136">
        <f t="shared" si="1"/>
        <v>0</v>
      </c>
      <c r="F58" s="135">
        <v>0</v>
      </c>
      <c r="G58" s="136">
        <f t="shared" si="132"/>
        <v>0</v>
      </c>
      <c r="H58" s="135">
        <v>0</v>
      </c>
      <c r="I58" s="136">
        <f t="shared" si="132"/>
        <v>0</v>
      </c>
      <c r="J58" s="135"/>
      <c r="K58" s="136">
        <f t="shared" ref="K58:M58" si="173">IF(J58&lt;0,0,J58)</f>
        <v>0</v>
      </c>
      <c r="L58" s="135"/>
      <c r="M58" s="136">
        <f t="shared" si="173"/>
        <v>0</v>
      </c>
      <c r="N58" s="135"/>
      <c r="O58" s="136">
        <f t="shared" ref="O58:Q58" si="174">IF(N58&lt;0,0,N58)</f>
        <v>0</v>
      </c>
      <c r="P58" s="135"/>
      <c r="Q58" s="136">
        <f t="shared" si="174"/>
        <v>0</v>
      </c>
      <c r="R58" s="135"/>
      <c r="S58" s="136">
        <f t="shared" ref="S58:U58" si="175">IF(R58&lt;0,0,R58)</f>
        <v>0</v>
      </c>
      <c r="T58" s="135"/>
      <c r="U58" s="136">
        <f t="shared" si="175"/>
        <v>0</v>
      </c>
      <c r="V58" s="135"/>
      <c r="W58" s="136">
        <f t="shared" ref="W58:Y58" si="176">IF(V58&lt;0,0,V58)</f>
        <v>0</v>
      </c>
      <c r="X58" s="135"/>
      <c r="Y58" s="136">
        <f t="shared" si="176"/>
        <v>0</v>
      </c>
    </row>
    <row r="59" spans="2:25" x14ac:dyDescent="0.25">
      <c r="B59" s="134">
        <v>-1.1000000000000001</v>
      </c>
      <c r="C59" s="136">
        <f t="shared" si="1"/>
        <v>0</v>
      </c>
      <c r="D59" s="135">
        <v>-1.5</v>
      </c>
      <c r="E59" s="136">
        <f t="shared" si="1"/>
        <v>0</v>
      </c>
      <c r="F59" s="135">
        <v>0</v>
      </c>
      <c r="G59" s="136">
        <f t="shared" si="132"/>
        <v>0</v>
      </c>
      <c r="H59" s="135">
        <v>0</v>
      </c>
      <c r="I59" s="136">
        <f t="shared" si="132"/>
        <v>0</v>
      </c>
      <c r="J59" s="135"/>
      <c r="K59" s="136">
        <f t="shared" ref="K59:M59" si="177">IF(J59&lt;0,0,J59)</f>
        <v>0</v>
      </c>
      <c r="L59" s="135"/>
      <c r="M59" s="136">
        <f t="shared" si="177"/>
        <v>0</v>
      </c>
      <c r="N59" s="135"/>
      <c r="O59" s="136">
        <f t="shared" ref="O59:Q59" si="178">IF(N59&lt;0,0,N59)</f>
        <v>0</v>
      </c>
      <c r="P59" s="135"/>
      <c r="Q59" s="136">
        <f t="shared" si="178"/>
        <v>0</v>
      </c>
      <c r="R59" s="135"/>
      <c r="S59" s="136">
        <f t="shared" ref="S59:U59" si="179">IF(R59&lt;0,0,R59)</f>
        <v>0</v>
      </c>
      <c r="T59" s="135"/>
      <c r="U59" s="136">
        <f t="shared" si="179"/>
        <v>0</v>
      </c>
      <c r="V59" s="135"/>
      <c r="W59" s="136">
        <f t="shared" ref="W59:Y59" si="180">IF(V59&lt;0,0,V59)</f>
        <v>0</v>
      </c>
      <c r="X59" s="135"/>
      <c r="Y59" s="136">
        <f t="shared" si="180"/>
        <v>0</v>
      </c>
    </row>
    <row r="60" spans="2:25" x14ac:dyDescent="0.25">
      <c r="B60" s="134">
        <v>-1.1000000000000001</v>
      </c>
      <c r="C60" s="136">
        <f t="shared" si="1"/>
        <v>0</v>
      </c>
      <c r="D60" s="135">
        <v>-1.5</v>
      </c>
      <c r="E60" s="136">
        <f t="shared" si="1"/>
        <v>0</v>
      </c>
      <c r="F60" s="135">
        <v>0</v>
      </c>
      <c r="G60" s="136">
        <f t="shared" si="132"/>
        <v>0</v>
      </c>
      <c r="H60" s="135">
        <v>0</v>
      </c>
      <c r="I60" s="136">
        <f t="shared" si="132"/>
        <v>0</v>
      </c>
      <c r="J60" s="135"/>
      <c r="K60" s="136">
        <f t="shared" ref="K60:M60" si="181">IF(J60&lt;0,0,J60)</f>
        <v>0</v>
      </c>
      <c r="L60" s="135"/>
      <c r="M60" s="136">
        <f t="shared" si="181"/>
        <v>0</v>
      </c>
      <c r="N60" s="135"/>
      <c r="O60" s="136">
        <f t="shared" ref="O60:Q60" si="182">IF(N60&lt;0,0,N60)</f>
        <v>0</v>
      </c>
      <c r="P60" s="135"/>
      <c r="Q60" s="136">
        <f t="shared" si="182"/>
        <v>0</v>
      </c>
      <c r="R60" s="135"/>
      <c r="S60" s="136">
        <f t="shared" ref="S60:U60" si="183">IF(R60&lt;0,0,R60)</f>
        <v>0</v>
      </c>
      <c r="T60" s="135"/>
      <c r="U60" s="136">
        <f t="shared" si="183"/>
        <v>0</v>
      </c>
      <c r="V60" s="135"/>
      <c r="W60" s="136">
        <f t="shared" ref="W60:Y60" si="184">IF(V60&lt;0,0,V60)</f>
        <v>0</v>
      </c>
      <c r="X60" s="135"/>
      <c r="Y60" s="136">
        <f t="shared" si="184"/>
        <v>0</v>
      </c>
    </row>
    <row r="61" spans="2:25" x14ac:dyDescent="0.25">
      <c r="B61" s="134">
        <v>-1.1000000000000001</v>
      </c>
      <c r="C61" s="136">
        <f t="shared" si="1"/>
        <v>0</v>
      </c>
      <c r="D61" s="135">
        <v>-1.1000000000000001</v>
      </c>
      <c r="E61" s="136">
        <f t="shared" si="1"/>
        <v>0</v>
      </c>
      <c r="F61" s="135">
        <v>0</v>
      </c>
      <c r="G61" s="136">
        <f t="shared" si="132"/>
        <v>0</v>
      </c>
      <c r="H61" s="135">
        <v>0</v>
      </c>
      <c r="I61" s="136">
        <f t="shared" si="132"/>
        <v>0</v>
      </c>
      <c r="J61" s="135"/>
      <c r="K61" s="136">
        <f t="shared" ref="K61:M61" si="185">IF(J61&lt;0,0,J61)</f>
        <v>0</v>
      </c>
      <c r="L61" s="135"/>
      <c r="M61" s="136">
        <f t="shared" si="185"/>
        <v>0</v>
      </c>
      <c r="N61" s="135"/>
      <c r="O61" s="136">
        <f t="shared" ref="O61:Q61" si="186">IF(N61&lt;0,0,N61)</f>
        <v>0</v>
      </c>
      <c r="P61" s="135"/>
      <c r="Q61" s="136">
        <f t="shared" si="186"/>
        <v>0</v>
      </c>
      <c r="R61" s="135"/>
      <c r="S61" s="136">
        <f t="shared" ref="S61:U61" si="187">IF(R61&lt;0,0,R61)</f>
        <v>0</v>
      </c>
      <c r="T61" s="135"/>
      <c r="U61" s="136">
        <f t="shared" si="187"/>
        <v>0</v>
      </c>
      <c r="V61" s="135"/>
      <c r="W61" s="136">
        <f t="shared" ref="W61:Y61" si="188">IF(V61&lt;0,0,V61)</f>
        <v>0</v>
      </c>
      <c r="X61" s="135"/>
      <c r="Y61" s="136">
        <f t="shared" si="188"/>
        <v>0</v>
      </c>
    </row>
    <row r="62" spans="2:25" x14ac:dyDescent="0.25">
      <c r="B62" s="134">
        <v>-1.1000000000000001</v>
      </c>
      <c r="C62" s="136">
        <f t="shared" si="1"/>
        <v>0</v>
      </c>
      <c r="D62" s="135">
        <v>-1.5</v>
      </c>
      <c r="E62" s="136">
        <f t="shared" si="1"/>
        <v>0</v>
      </c>
      <c r="F62" s="135">
        <v>0</v>
      </c>
      <c r="G62" s="136">
        <f t="shared" si="132"/>
        <v>0</v>
      </c>
      <c r="H62" s="135">
        <v>0</v>
      </c>
      <c r="I62" s="136">
        <f t="shared" si="132"/>
        <v>0</v>
      </c>
      <c r="J62" s="135"/>
      <c r="K62" s="136">
        <f t="shared" ref="K62:M62" si="189">IF(J62&lt;0,0,J62)</f>
        <v>0</v>
      </c>
      <c r="L62" s="135"/>
      <c r="M62" s="136">
        <f t="shared" si="189"/>
        <v>0</v>
      </c>
      <c r="N62" s="135"/>
      <c r="O62" s="136">
        <f t="shared" ref="O62:Q62" si="190">IF(N62&lt;0,0,N62)</f>
        <v>0</v>
      </c>
      <c r="P62" s="135"/>
      <c r="Q62" s="136">
        <f t="shared" si="190"/>
        <v>0</v>
      </c>
      <c r="R62" s="135"/>
      <c r="S62" s="136">
        <f t="shared" ref="S62:U62" si="191">IF(R62&lt;0,0,R62)</f>
        <v>0</v>
      </c>
      <c r="T62" s="135"/>
      <c r="U62" s="136">
        <f t="shared" si="191"/>
        <v>0</v>
      </c>
      <c r="V62" s="135"/>
      <c r="W62" s="136">
        <f t="shared" ref="W62:Y62" si="192">IF(V62&lt;0,0,V62)</f>
        <v>0</v>
      </c>
      <c r="X62" s="135"/>
      <c r="Y62" s="136">
        <f t="shared" si="192"/>
        <v>0</v>
      </c>
    </row>
    <row r="63" spans="2:25" x14ac:dyDescent="0.25">
      <c r="B63" s="134">
        <v>-1.1000000000000001</v>
      </c>
      <c r="C63" s="136">
        <f t="shared" si="1"/>
        <v>0</v>
      </c>
      <c r="D63" s="135">
        <v>-0.7</v>
      </c>
      <c r="E63" s="136">
        <f t="shared" si="1"/>
        <v>0</v>
      </c>
      <c r="F63" s="135">
        <v>0</v>
      </c>
      <c r="G63" s="136">
        <f t="shared" si="132"/>
        <v>0</v>
      </c>
      <c r="H63" s="135">
        <v>0</v>
      </c>
      <c r="I63" s="136">
        <f t="shared" si="132"/>
        <v>0</v>
      </c>
      <c r="J63" s="135"/>
      <c r="K63" s="136">
        <f t="shared" ref="K63:M63" si="193">IF(J63&lt;0,0,J63)</f>
        <v>0</v>
      </c>
      <c r="L63" s="135"/>
      <c r="M63" s="136">
        <f t="shared" si="193"/>
        <v>0</v>
      </c>
      <c r="N63" s="135"/>
      <c r="O63" s="136">
        <f t="shared" ref="O63:Q63" si="194">IF(N63&lt;0,0,N63)</f>
        <v>0</v>
      </c>
      <c r="P63" s="135"/>
      <c r="Q63" s="136">
        <f t="shared" si="194"/>
        <v>0</v>
      </c>
      <c r="R63" s="135"/>
      <c r="S63" s="136">
        <f t="shared" ref="S63:U63" si="195">IF(R63&lt;0,0,R63)</f>
        <v>0</v>
      </c>
      <c r="T63" s="135"/>
      <c r="U63" s="136">
        <f t="shared" si="195"/>
        <v>0</v>
      </c>
      <c r="V63" s="135"/>
      <c r="W63" s="136">
        <f t="shared" ref="W63:Y63" si="196">IF(V63&lt;0,0,V63)</f>
        <v>0</v>
      </c>
      <c r="X63" s="135"/>
      <c r="Y63" s="136">
        <f t="shared" si="196"/>
        <v>0</v>
      </c>
    </row>
    <row r="64" spans="2:25" x14ac:dyDescent="0.25">
      <c r="B64" s="134">
        <v>-2.2000000000000002</v>
      </c>
      <c r="C64" s="136">
        <f t="shared" si="1"/>
        <v>0</v>
      </c>
      <c r="D64" s="135">
        <v>-1.1000000000000001</v>
      </c>
      <c r="E64" s="136">
        <f t="shared" si="1"/>
        <v>0</v>
      </c>
      <c r="F64" s="135">
        <v>0</v>
      </c>
      <c r="G64" s="136">
        <f t="shared" ref="G64:I79" si="197">IF(F64&lt;0,0,F64)</f>
        <v>0</v>
      </c>
      <c r="H64" s="135">
        <v>0</v>
      </c>
      <c r="I64" s="136">
        <f t="shared" si="197"/>
        <v>0</v>
      </c>
      <c r="J64" s="135"/>
      <c r="K64" s="136">
        <f t="shared" ref="K64:M64" si="198">IF(J64&lt;0,0,J64)</f>
        <v>0</v>
      </c>
      <c r="L64" s="135"/>
      <c r="M64" s="136">
        <f t="shared" si="198"/>
        <v>0</v>
      </c>
      <c r="N64" s="135"/>
      <c r="O64" s="136">
        <f t="shared" ref="O64:Q64" si="199">IF(N64&lt;0,0,N64)</f>
        <v>0</v>
      </c>
      <c r="P64" s="135"/>
      <c r="Q64" s="136">
        <f t="shared" si="199"/>
        <v>0</v>
      </c>
      <c r="R64" s="135"/>
      <c r="S64" s="136">
        <f t="shared" ref="S64:U64" si="200">IF(R64&lt;0,0,R64)</f>
        <v>0</v>
      </c>
      <c r="T64" s="135"/>
      <c r="U64" s="136">
        <f t="shared" si="200"/>
        <v>0</v>
      </c>
      <c r="V64" s="135"/>
      <c r="W64" s="136">
        <f t="shared" ref="W64:Y64" si="201">IF(V64&lt;0,0,V64)</f>
        <v>0</v>
      </c>
      <c r="X64" s="135"/>
      <c r="Y64" s="136">
        <f t="shared" si="201"/>
        <v>0</v>
      </c>
    </row>
    <row r="65" spans="2:25" x14ac:dyDescent="0.25">
      <c r="B65" s="134">
        <v>-1.1000000000000001</v>
      </c>
      <c r="C65" s="136">
        <f t="shared" si="1"/>
        <v>0</v>
      </c>
      <c r="D65" s="135">
        <v>-1.1000000000000001</v>
      </c>
      <c r="E65" s="136">
        <f t="shared" si="1"/>
        <v>0</v>
      </c>
      <c r="F65" s="135">
        <v>0</v>
      </c>
      <c r="G65" s="136">
        <f t="shared" si="197"/>
        <v>0</v>
      </c>
      <c r="H65" s="135">
        <v>0</v>
      </c>
      <c r="I65" s="136">
        <f t="shared" si="197"/>
        <v>0</v>
      </c>
      <c r="J65" s="135"/>
      <c r="K65" s="136">
        <f t="shared" ref="K65:M65" si="202">IF(J65&lt;0,0,J65)</f>
        <v>0</v>
      </c>
      <c r="L65" s="135"/>
      <c r="M65" s="136">
        <f t="shared" si="202"/>
        <v>0</v>
      </c>
      <c r="N65" s="135"/>
      <c r="O65" s="136">
        <f t="shared" ref="O65:Q65" si="203">IF(N65&lt;0,0,N65)</f>
        <v>0</v>
      </c>
      <c r="P65" s="135"/>
      <c r="Q65" s="136">
        <f t="shared" si="203"/>
        <v>0</v>
      </c>
      <c r="R65" s="135"/>
      <c r="S65" s="136">
        <f t="shared" ref="S65:U65" si="204">IF(R65&lt;0,0,R65)</f>
        <v>0</v>
      </c>
      <c r="T65" s="135"/>
      <c r="U65" s="136">
        <f t="shared" si="204"/>
        <v>0</v>
      </c>
      <c r="V65" s="135"/>
      <c r="W65" s="136">
        <f t="shared" ref="W65:Y65" si="205">IF(V65&lt;0,0,V65)</f>
        <v>0</v>
      </c>
      <c r="X65" s="135"/>
      <c r="Y65" s="136">
        <f t="shared" si="205"/>
        <v>0</v>
      </c>
    </row>
    <row r="66" spans="2:25" x14ac:dyDescent="0.25">
      <c r="B66" s="134">
        <v>-1.5</v>
      </c>
      <c r="C66" s="136">
        <f t="shared" si="1"/>
        <v>0</v>
      </c>
      <c r="D66" s="135">
        <v>-1.1000000000000001</v>
      </c>
      <c r="E66" s="136">
        <f t="shared" si="1"/>
        <v>0</v>
      </c>
      <c r="F66" s="135">
        <v>0</v>
      </c>
      <c r="G66" s="136">
        <f t="shared" si="197"/>
        <v>0</v>
      </c>
      <c r="H66" s="135">
        <v>0</v>
      </c>
      <c r="I66" s="136">
        <f t="shared" si="197"/>
        <v>0</v>
      </c>
      <c r="J66" s="135"/>
      <c r="K66" s="136">
        <f t="shared" ref="K66:M66" si="206">IF(J66&lt;0,0,J66)</f>
        <v>0</v>
      </c>
      <c r="L66" s="135"/>
      <c r="M66" s="136">
        <f t="shared" si="206"/>
        <v>0</v>
      </c>
      <c r="N66" s="135"/>
      <c r="O66" s="136">
        <f t="shared" ref="O66:Q66" si="207">IF(N66&lt;0,0,N66)</f>
        <v>0</v>
      </c>
      <c r="P66" s="135"/>
      <c r="Q66" s="136">
        <f t="shared" si="207"/>
        <v>0</v>
      </c>
      <c r="R66" s="135"/>
      <c r="S66" s="136">
        <f t="shared" ref="S66:U66" si="208">IF(R66&lt;0,0,R66)</f>
        <v>0</v>
      </c>
      <c r="T66" s="135"/>
      <c r="U66" s="136">
        <f t="shared" si="208"/>
        <v>0</v>
      </c>
      <c r="V66" s="135"/>
      <c r="W66" s="136">
        <f t="shared" ref="W66:Y66" si="209">IF(V66&lt;0,0,V66)</f>
        <v>0</v>
      </c>
      <c r="X66" s="135"/>
      <c r="Y66" s="136">
        <f t="shared" si="209"/>
        <v>0</v>
      </c>
    </row>
    <row r="67" spans="2:25" x14ac:dyDescent="0.25">
      <c r="B67" s="134">
        <v>-1.5</v>
      </c>
      <c r="C67" s="136">
        <f t="shared" si="1"/>
        <v>0</v>
      </c>
      <c r="D67" s="135">
        <v>-1.5</v>
      </c>
      <c r="E67" s="136">
        <f t="shared" si="1"/>
        <v>0</v>
      </c>
      <c r="F67" s="135">
        <v>0</v>
      </c>
      <c r="G67" s="136">
        <f t="shared" si="197"/>
        <v>0</v>
      </c>
      <c r="H67" s="135">
        <v>0</v>
      </c>
      <c r="I67" s="136">
        <f t="shared" si="197"/>
        <v>0</v>
      </c>
      <c r="J67" s="135"/>
      <c r="K67" s="136">
        <f t="shared" ref="K67:M67" si="210">IF(J67&lt;0,0,J67)</f>
        <v>0</v>
      </c>
      <c r="L67" s="135"/>
      <c r="M67" s="136">
        <f t="shared" si="210"/>
        <v>0</v>
      </c>
      <c r="N67" s="135"/>
      <c r="O67" s="136">
        <f t="shared" ref="O67:Q67" si="211">IF(N67&lt;0,0,N67)</f>
        <v>0</v>
      </c>
      <c r="P67" s="135"/>
      <c r="Q67" s="136">
        <f t="shared" si="211"/>
        <v>0</v>
      </c>
      <c r="R67" s="135"/>
      <c r="S67" s="136">
        <f t="shared" ref="S67:U67" si="212">IF(R67&lt;0,0,R67)</f>
        <v>0</v>
      </c>
      <c r="T67" s="135"/>
      <c r="U67" s="136">
        <f t="shared" si="212"/>
        <v>0</v>
      </c>
      <c r="V67" s="135"/>
      <c r="W67" s="136">
        <f t="shared" ref="W67:Y67" si="213">IF(V67&lt;0,0,V67)</f>
        <v>0</v>
      </c>
      <c r="X67" s="135"/>
      <c r="Y67" s="136">
        <f t="shared" si="213"/>
        <v>0</v>
      </c>
    </row>
    <row r="68" spans="2:25" x14ac:dyDescent="0.25">
      <c r="B68" s="134">
        <v>-1.5</v>
      </c>
      <c r="C68" s="136">
        <f t="shared" si="1"/>
        <v>0</v>
      </c>
      <c r="D68" s="135">
        <v>-1.1000000000000001</v>
      </c>
      <c r="E68" s="136">
        <f t="shared" si="1"/>
        <v>0</v>
      </c>
      <c r="F68" s="135">
        <v>0</v>
      </c>
      <c r="G68" s="136">
        <f t="shared" si="197"/>
        <v>0</v>
      </c>
      <c r="H68" s="135">
        <v>0.7</v>
      </c>
      <c r="I68" s="136">
        <f t="shared" si="197"/>
        <v>0.7</v>
      </c>
      <c r="J68" s="135"/>
      <c r="K68" s="136">
        <f t="shared" ref="K68:M68" si="214">IF(J68&lt;0,0,J68)</f>
        <v>0</v>
      </c>
      <c r="L68" s="135"/>
      <c r="M68" s="136">
        <f t="shared" si="214"/>
        <v>0</v>
      </c>
      <c r="N68" s="135"/>
      <c r="O68" s="136">
        <f t="shared" ref="O68:Q68" si="215">IF(N68&lt;0,0,N68)</f>
        <v>0</v>
      </c>
      <c r="P68" s="135"/>
      <c r="Q68" s="136">
        <f t="shared" si="215"/>
        <v>0</v>
      </c>
      <c r="R68" s="135"/>
      <c r="S68" s="136">
        <f t="shared" ref="S68:U68" si="216">IF(R68&lt;0,0,R68)</f>
        <v>0</v>
      </c>
      <c r="T68" s="135"/>
      <c r="U68" s="136">
        <f t="shared" si="216"/>
        <v>0</v>
      </c>
      <c r="V68" s="135"/>
      <c r="W68" s="136">
        <f t="shared" ref="W68:Y68" si="217">IF(V68&lt;0,0,V68)</f>
        <v>0</v>
      </c>
      <c r="X68" s="135"/>
      <c r="Y68" s="136">
        <f t="shared" si="217"/>
        <v>0</v>
      </c>
    </row>
    <row r="69" spans="2:25" x14ac:dyDescent="0.25">
      <c r="B69" s="134">
        <v>-1.1000000000000001</v>
      </c>
      <c r="C69" s="136">
        <f t="shared" si="1"/>
        <v>0</v>
      </c>
      <c r="D69" s="135">
        <v>-0.7</v>
      </c>
      <c r="E69" s="136">
        <f t="shared" si="1"/>
        <v>0</v>
      </c>
      <c r="F69" s="135">
        <v>0</v>
      </c>
      <c r="G69" s="136">
        <f t="shared" si="197"/>
        <v>0</v>
      </c>
      <c r="H69" s="135">
        <v>38.5</v>
      </c>
      <c r="I69" s="136">
        <f t="shared" si="197"/>
        <v>38.5</v>
      </c>
      <c r="J69" s="135"/>
      <c r="K69" s="136">
        <f t="shared" ref="K69:M69" si="218">IF(J69&lt;0,0,J69)</f>
        <v>0</v>
      </c>
      <c r="L69" s="135"/>
      <c r="M69" s="136">
        <f t="shared" si="218"/>
        <v>0</v>
      </c>
      <c r="N69" s="135"/>
      <c r="O69" s="136">
        <f t="shared" ref="O69:Q69" si="219">IF(N69&lt;0,0,N69)</f>
        <v>0</v>
      </c>
      <c r="P69" s="135"/>
      <c r="Q69" s="136">
        <f t="shared" si="219"/>
        <v>0</v>
      </c>
      <c r="R69" s="135"/>
      <c r="S69" s="136">
        <f t="shared" ref="S69:U69" si="220">IF(R69&lt;0,0,R69)</f>
        <v>0</v>
      </c>
      <c r="T69" s="135"/>
      <c r="U69" s="136">
        <f t="shared" si="220"/>
        <v>0</v>
      </c>
      <c r="V69" s="135"/>
      <c r="W69" s="136">
        <f t="shared" ref="W69:Y69" si="221">IF(V69&lt;0,0,V69)</f>
        <v>0</v>
      </c>
      <c r="X69" s="135"/>
      <c r="Y69" s="136">
        <f t="shared" si="221"/>
        <v>0</v>
      </c>
    </row>
    <row r="70" spans="2:25" x14ac:dyDescent="0.25">
      <c r="B70" s="134">
        <v>-2.2000000000000002</v>
      </c>
      <c r="C70" s="136">
        <f t="shared" si="1"/>
        <v>0</v>
      </c>
      <c r="D70" s="135">
        <v>-0.7</v>
      </c>
      <c r="E70" s="136">
        <f t="shared" si="1"/>
        <v>0</v>
      </c>
      <c r="F70" s="135">
        <v>12</v>
      </c>
      <c r="G70" s="136">
        <f t="shared" si="197"/>
        <v>12</v>
      </c>
      <c r="H70" s="135">
        <v>61.7</v>
      </c>
      <c r="I70" s="136">
        <f t="shared" si="197"/>
        <v>61.7</v>
      </c>
      <c r="J70" s="135"/>
      <c r="K70" s="136">
        <f t="shared" ref="K70:M70" si="222">IF(J70&lt;0,0,J70)</f>
        <v>0</v>
      </c>
      <c r="L70" s="135"/>
      <c r="M70" s="136">
        <f t="shared" si="222"/>
        <v>0</v>
      </c>
      <c r="N70" s="135"/>
      <c r="O70" s="136">
        <f t="shared" ref="O70:Q70" si="223">IF(N70&lt;0,0,N70)</f>
        <v>0</v>
      </c>
      <c r="P70" s="135"/>
      <c r="Q70" s="136">
        <f t="shared" si="223"/>
        <v>0</v>
      </c>
      <c r="R70" s="135"/>
      <c r="S70" s="136">
        <f t="shared" ref="S70:U70" si="224">IF(R70&lt;0,0,R70)</f>
        <v>0</v>
      </c>
      <c r="T70" s="135"/>
      <c r="U70" s="136">
        <f t="shared" si="224"/>
        <v>0</v>
      </c>
      <c r="V70" s="135"/>
      <c r="W70" s="136">
        <f t="shared" ref="W70:Y70" si="225">IF(V70&lt;0,0,V70)</f>
        <v>0</v>
      </c>
      <c r="X70" s="135"/>
      <c r="Y70" s="136">
        <f t="shared" si="225"/>
        <v>0</v>
      </c>
    </row>
    <row r="71" spans="2:25" x14ac:dyDescent="0.25">
      <c r="B71" s="134">
        <v>-1.5</v>
      </c>
      <c r="C71" s="136">
        <f t="shared" si="1"/>
        <v>0</v>
      </c>
      <c r="D71" s="135">
        <v>-0.4</v>
      </c>
      <c r="E71" s="136">
        <f t="shared" si="1"/>
        <v>0</v>
      </c>
      <c r="F71" s="135">
        <v>49.7</v>
      </c>
      <c r="G71" s="136">
        <f t="shared" si="197"/>
        <v>49.7</v>
      </c>
      <c r="H71" s="135">
        <v>163.30000000000001</v>
      </c>
      <c r="I71" s="136">
        <f t="shared" si="197"/>
        <v>163.30000000000001</v>
      </c>
      <c r="J71" s="135"/>
      <c r="K71" s="136">
        <f t="shared" ref="K71:M71" si="226">IF(J71&lt;0,0,J71)</f>
        <v>0</v>
      </c>
      <c r="L71" s="135"/>
      <c r="M71" s="136">
        <f t="shared" si="226"/>
        <v>0</v>
      </c>
      <c r="N71" s="135"/>
      <c r="O71" s="136">
        <f t="shared" ref="O71:Q71" si="227">IF(N71&lt;0,0,N71)</f>
        <v>0</v>
      </c>
      <c r="P71" s="135"/>
      <c r="Q71" s="136">
        <f t="shared" si="227"/>
        <v>0</v>
      </c>
      <c r="R71" s="135"/>
      <c r="S71" s="136">
        <f t="shared" ref="S71:U71" si="228">IF(R71&lt;0,0,R71)</f>
        <v>0</v>
      </c>
      <c r="T71" s="135"/>
      <c r="U71" s="136">
        <f t="shared" si="228"/>
        <v>0</v>
      </c>
      <c r="V71" s="135"/>
      <c r="W71" s="136">
        <f t="shared" ref="W71:Y71" si="229">IF(V71&lt;0,0,V71)</f>
        <v>0</v>
      </c>
      <c r="X71" s="135"/>
      <c r="Y71" s="136">
        <f t="shared" si="229"/>
        <v>0</v>
      </c>
    </row>
    <row r="72" spans="2:25" x14ac:dyDescent="0.25">
      <c r="B72" s="134">
        <v>7.1</v>
      </c>
      <c r="C72" s="136">
        <f t="shared" si="1"/>
        <v>7.1</v>
      </c>
      <c r="D72" s="135">
        <v>30.3</v>
      </c>
      <c r="E72" s="136">
        <f t="shared" si="1"/>
        <v>30.3</v>
      </c>
      <c r="F72" s="135">
        <v>63.9</v>
      </c>
      <c r="G72" s="136">
        <f t="shared" si="197"/>
        <v>63.9</v>
      </c>
      <c r="H72" s="135">
        <v>174.9</v>
      </c>
      <c r="I72" s="136">
        <f t="shared" si="197"/>
        <v>174.9</v>
      </c>
      <c r="J72" s="135"/>
      <c r="K72" s="136">
        <f t="shared" ref="K72:M72" si="230">IF(J72&lt;0,0,J72)</f>
        <v>0</v>
      </c>
      <c r="L72" s="135"/>
      <c r="M72" s="136">
        <f t="shared" si="230"/>
        <v>0</v>
      </c>
      <c r="N72" s="135"/>
      <c r="O72" s="136">
        <f t="shared" ref="O72:Q72" si="231">IF(N72&lt;0,0,N72)</f>
        <v>0</v>
      </c>
      <c r="P72" s="135"/>
      <c r="Q72" s="136">
        <f t="shared" si="231"/>
        <v>0</v>
      </c>
      <c r="R72" s="135"/>
      <c r="S72" s="136">
        <f t="shared" ref="S72:U72" si="232">IF(R72&lt;0,0,R72)</f>
        <v>0</v>
      </c>
      <c r="T72" s="135"/>
      <c r="U72" s="136">
        <f t="shared" si="232"/>
        <v>0</v>
      </c>
      <c r="V72" s="135"/>
      <c r="W72" s="136">
        <f t="shared" ref="W72:Y72" si="233">IF(V72&lt;0,0,V72)</f>
        <v>0</v>
      </c>
      <c r="X72" s="135"/>
      <c r="Y72" s="136">
        <f t="shared" si="233"/>
        <v>0</v>
      </c>
    </row>
    <row r="73" spans="2:25" x14ac:dyDescent="0.25">
      <c r="B73" s="134">
        <v>53.8</v>
      </c>
      <c r="C73" s="136">
        <f t="shared" si="1"/>
        <v>53.8</v>
      </c>
      <c r="D73" s="135">
        <v>77.400000000000006</v>
      </c>
      <c r="E73" s="136">
        <f t="shared" si="1"/>
        <v>77.400000000000006</v>
      </c>
      <c r="F73" s="135">
        <v>144.19999999999999</v>
      </c>
      <c r="G73" s="136">
        <f t="shared" si="197"/>
        <v>144.19999999999999</v>
      </c>
      <c r="H73" s="135">
        <v>123.6</v>
      </c>
      <c r="I73" s="136">
        <f t="shared" si="197"/>
        <v>123.6</v>
      </c>
      <c r="J73" s="135"/>
      <c r="K73" s="136">
        <f t="shared" ref="K73:M73" si="234">IF(J73&lt;0,0,J73)</f>
        <v>0</v>
      </c>
      <c r="L73" s="135"/>
      <c r="M73" s="136">
        <f t="shared" si="234"/>
        <v>0</v>
      </c>
      <c r="N73" s="135"/>
      <c r="O73" s="136">
        <f t="shared" ref="O73:Q73" si="235">IF(N73&lt;0,0,N73)</f>
        <v>0</v>
      </c>
      <c r="P73" s="135"/>
      <c r="Q73" s="136">
        <f t="shared" si="235"/>
        <v>0</v>
      </c>
      <c r="R73" s="135"/>
      <c r="S73" s="136">
        <f t="shared" ref="S73:U73" si="236">IF(R73&lt;0,0,R73)</f>
        <v>0</v>
      </c>
      <c r="T73" s="135"/>
      <c r="U73" s="136">
        <f t="shared" si="236"/>
        <v>0</v>
      </c>
      <c r="V73" s="135"/>
      <c r="W73" s="136">
        <f t="shared" ref="W73:Y73" si="237">IF(V73&lt;0,0,V73)</f>
        <v>0</v>
      </c>
      <c r="X73" s="135"/>
      <c r="Y73" s="136">
        <f t="shared" si="237"/>
        <v>0</v>
      </c>
    </row>
    <row r="74" spans="2:25" x14ac:dyDescent="0.25">
      <c r="B74" s="134">
        <v>89.7</v>
      </c>
      <c r="C74" s="136">
        <f t="shared" si="1"/>
        <v>89.7</v>
      </c>
      <c r="D74" s="135">
        <v>195.4</v>
      </c>
      <c r="E74" s="136">
        <f t="shared" si="1"/>
        <v>195.4</v>
      </c>
      <c r="F74" s="135">
        <v>193.9</v>
      </c>
      <c r="G74" s="136">
        <f t="shared" si="197"/>
        <v>193.9</v>
      </c>
      <c r="H74" s="135">
        <v>195.4</v>
      </c>
      <c r="I74" s="136">
        <f t="shared" si="197"/>
        <v>195.4</v>
      </c>
      <c r="J74" s="135"/>
      <c r="K74" s="136">
        <f t="shared" ref="K74:M74" si="238">IF(J74&lt;0,0,J74)</f>
        <v>0</v>
      </c>
      <c r="L74" s="135"/>
      <c r="M74" s="136">
        <f t="shared" si="238"/>
        <v>0</v>
      </c>
      <c r="N74" s="135"/>
      <c r="O74" s="136">
        <f t="shared" ref="O74:Q74" si="239">IF(N74&lt;0,0,N74)</f>
        <v>0</v>
      </c>
      <c r="P74" s="135"/>
      <c r="Q74" s="136">
        <f t="shared" si="239"/>
        <v>0</v>
      </c>
      <c r="R74" s="135"/>
      <c r="S74" s="136">
        <f t="shared" ref="S74:U74" si="240">IF(R74&lt;0,0,R74)</f>
        <v>0</v>
      </c>
      <c r="T74" s="135"/>
      <c r="U74" s="136">
        <f t="shared" si="240"/>
        <v>0</v>
      </c>
      <c r="V74" s="135"/>
      <c r="W74" s="136">
        <f t="shared" ref="W74:Y74" si="241">IF(V74&lt;0,0,V74)</f>
        <v>0</v>
      </c>
      <c r="X74" s="135"/>
      <c r="Y74" s="136">
        <f t="shared" si="241"/>
        <v>0</v>
      </c>
    </row>
    <row r="75" spans="2:25" x14ac:dyDescent="0.25">
      <c r="B75" s="134">
        <v>96.4</v>
      </c>
      <c r="C75" s="136">
        <f t="shared" si="1"/>
        <v>96.4</v>
      </c>
      <c r="D75" s="135">
        <v>206.6</v>
      </c>
      <c r="E75" s="136">
        <f t="shared" si="1"/>
        <v>206.6</v>
      </c>
      <c r="F75" s="135">
        <v>324</v>
      </c>
      <c r="G75" s="136">
        <f t="shared" si="197"/>
        <v>324</v>
      </c>
      <c r="H75" s="135">
        <v>193.9</v>
      </c>
      <c r="I75" s="136">
        <f t="shared" si="197"/>
        <v>193.9</v>
      </c>
      <c r="J75" s="135"/>
      <c r="K75" s="136">
        <f t="shared" ref="K75:M75" si="242">IF(J75&lt;0,0,J75)</f>
        <v>0</v>
      </c>
      <c r="L75" s="135"/>
      <c r="M75" s="136">
        <f t="shared" si="242"/>
        <v>0</v>
      </c>
      <c r="N75" s="135"/>
      <c r="O75" s="136">
        <f t="shared" ref="O75:Q75" si="243">IF(N75&lt;0,0,N75)</f>
        <v>0</v>
      </c>
      <c r="P75" s="135"/>
      <c r="Q75" s="136">
        <f t="shared" si="243"/>
        <v>0</v>
      </c>
      <c r="R75" s="135"/>
      <c r="S75" s="136">
        <f t="shared" ref="S75:U75" si="244">IF(R75&lt;0,0,R75)</f>
        <v>0</v>
      </c>
      <c r="T75" s="135"/>
      <c r="U75" s="136">
        <f t="shared" si="244"/>
        <v>0</v>
      </c>
      <c r="V75" s="135"/>
      <c r="W75" s="136">
        <f t="shared" ref="W75:Y75" si="245">IF(V75&lt;0,0,V75)</f>
        <v>0</v>
      </c>
      <c r="X75" s="135"/>
      <c r="Y75" s="136">
        <f t="shared" si="245"/>
        <v>0</v>
      </c>
    </row>
    <row r="76" spans="2:25" x14ac:dyDescent="0.25">
      <c r="B76" s="134">
        <v>72.5</v>
      </c>
      <c r="C76" s="136">
        <f t="shared" si="1"/>
        <v>72.5</v>
      </c>
      <c r="D76" s="135">
        <v>149.1</v>
      </c>
      <c r="E76" s="136">
        <f t="shared" si="1"/>
        <v>149.1</v>
      </c>
      <c r="F76" s="135">
        <v>191</v>
      </c>
      <c r="G76" s="136">
        <f t="shared" si="197"/>
        <v>191</v>
      </c>
      <c r="H76" s="135">
        <v>210.7</v>
      </c>
      <c r="I76" s="136">
        <f t="shared" si="197"/>
        <v>210.7</v>
      </c>
      <c r="J76" s="135"/>
      <c r="K76" s="136">
        <f t="shared" ref="K76:M76" si="246">IF(J76&lt;0,0,J76)</f>
        <v>0</v>
      </c>
      <c r="L76" s="135"/>
      <c r="M76" s="136">
        <f t="shared" si="246"/>
        <v>0</v>
      </c>
      <c r="N76" s="135"/>
      <c r="O76" s="136">
        <f t="shared" ref="O76:Q76" si="247">IF(N76&lt;0,0,N76)</f>
        <v>0</v>
      </c>
      <c r="P76" s="135"/>
      <c r="Q76" s="136">
        <f t="shared" si="247"/>
        <v>0</v>
      </c>
      <c r="R76" s="135"/>
      <c r="S76" s="136">
        <f t="shared" ref="S76:U76" si="248">IF(R76&lt;0,0,R76)</f>
        <v>0</v>
      </c>
      <c r="T76" s="135"/>
      <c r="U76" s="136">
        <f t="shared" si="248"/>
        <v>0</v>
      </c>
      <c r="V76" s="135"/>
      <c r="W76" s="136">
        <f t="shared" ref="W76:Y76" si="249">IF(V76&lt;0,0,V76)</f>
        <v>0</v>
      </c>
      <c r="X76" s="135"/>
      <c r="Y76" s="136">
        <f t="shared" si="249"/>
        <v>0</v>
      </c>
    </row>
    <row r="77" spans="2:25" x14ac:dyDescent="0.25">
      <c r="B77" s="134">
        <v>29.9</v>
      </c>
      <c r="C77" s="136">
        <f t="shared" si="1"/>
        <v>29.9</v>
      </c>
      <c r="D77" s="135">
        <v>28</v>
      </c>
      <c r="E77" s="136">
        <f t="shared" si="1"/>
        <v>28</v>
      </c>
      <c r="F77" s="135">
        <v>116.3</v>
      </c>
      <c r="G77" s="136">
        <f t="shared" si="197"/>
        <v>116.3</v>
      </c>
      <c r="H77" s="135">
        <v>81.099999999999994</v>
      </c>
      <c r="I77" s="136">
        <f t="shared" si="197"/>
        <v>81.099999999999994</v>
      </c>
      <c r="J77" s="135"/>
      <c r="K77" s="136">
        <f t="shared" ref="K77:M77" si="250">IF(J77&lt;0,0,J77)</f>
        <v>0</v>
      </c>
      <c r="L77" s="135"/>
      <c r="M77" s="136">
        <f t="shared" si="250"/>
        <v>0</v>
      </c>
      <c r="N77" s="135"/>
      <c r="O77" s="136">
        <f t="shared" ref="O77:Q77" si="251">IF(N77&lt;0,0,N77)</f>
        <v>0</v>
      </c>
      <c r="P77" s="135"/>
      <c r="Q77" s="136">
        <f t="shared" si="251"/>
        <v>0</v>
      </c>
      <c r="R77" s="135"/>
      <c r="S77" s="136">
        <f t="shared" ref="S77:U77" si="252">IF(R77&lt;0,0,R77)</f>
        <v>0</v>
      </c>
      <c r="T77" s="135"/>
      <c r="U77" s="136">
        <f t="shared" si="252"/>
        <v>0</v>
      </c>
      <c r="V77" s="135"/>
      <c r="W77" s="136">
        <f t="shared" ref="W77:Y77" si="253">IF(V77&lt;0,0,V77)</f>
        <v>0</v>
      </c>
      <c r="X77" s="135"/>
      <c r="Y77" s="136">
        <f t="shared" si="253"/>
        <v>0</v>
      </c>
    </row>
    <row r="78" spans="2:25" x14ac:dyDescent="0.25">
      <c r="B78" s="134">
        <v>1.1000000000000001</v>
      </c>
      <c r="C78" s="136">
        <f t="shared" si="1"/>
        <v>1.1000000000000001</v>
      </c>
      <c r="D78" s="135">
        <v>12.3</v>
      </c>
      <c r="E78" s="136">
        <f t="shared" si="1"/>
        <v>12.3</v>
      </c>
      <c r="F78" s="135">
        <v>87</v>
      </c>
      <c r="G78" s="136">
        <f t="shared" si="197"/>
        <v>87</v>
      </c>
      <c r="H78" s="135">
        <v>68</v>
      </c>
      <c r="I78" s="136">
        <f t="shared" si="197"/>
        <v>68</v>
      </c>
      <c r="J78" s="135"/>
      <c r="K78" s="136">
        <f t="shared" ref="K78:M78" si="254">IF(J78&lt;0,0,J78)</f>
        <v>0</v>
      </c>
      <c r="L78" s="135"/>
      <c r="M78" s="136">
        <f t="shared" si="254"/>
        <v>0</v>
      </c>
      <c r="N78" s="135"/>
      <c r="O78" s="136">
        <f t="shared" ref="O78:Q78" si="255">IF(N78&lt;0,0,N78)</f>
        <v>0</v>
      </c>
      <c r="P78" s="135"/>
      <c r="Q78" s="136">
        <f t="shared" si="255"/>
        <v>0</v>
      </c>
      <c r="R78" s="135"/>
      <c r="S78" s="136">
        <f t="shared" ref="S78:U78" si="256">IF(R78&lt;0,0,R78)</f>
        <v>0</v>
      </c>
      <c r="T78" s="135"/>
      <c r="U78" s="136">
        <f t="shared" si="256"/>
        <v>0</v>
      </c>
      <c r="V78" s="135"/>
      <c r="W78" s="136">
        <f t="shared" ref="W78:Y78" si="257">IF(V78&lt;0,0,V78)</f>
        <v>0</v>
      </c>
      <c r="X78" s="135"/>
      <c r="Y78" s="136">
        <f t="shared" si="257"/>
        <v>0</v>
      </c>
    </row>
    <row r="79" spans="2:25" x14ac:dyDescent="0.25">
      <c r="B79" s="134">
        <v>-1.1000000000000001</v>
      </c>
      <c r="C79" s="136">
        <f t="shared" si="1"/>
        <v>0</v>
      </c>
      <c r="D79" s="135">
        <v>-0.4</v>
      </c>
      <c r="E79" s="136">
        <f t="shared" si="1"/>
        <v>0</v>
      </c>
      <c r="F79" s="135">
        <v>36.6</v>
      </c>
      <c r="G79" s="136">
        <f t="shared" si="197"/>
        <v>36.6</v>
      </c>
      <c r="H79" s="135">
        <v>47.5</v>
      </c>
      <c r="I79" s="136">
        <f t="shared" si="197"/>
        <v>47.5</v>
      </c>
      <c r="J79" s="135"/>
      <c r="K79" s="136">
        <f t="shared" ref="K79:M79" si="258">IF(J79&lt;0,0,J79)</f>
        <v>0</v>
      </c>
      <c r="L79" s="135"/>
      <c r="M79" s="136">
        <f t="shared" si="258"/>
        <v>0</v>
      </c>
      <c r="N79" s="135"/>
      <c r="O79" s="136">
        <f t="shared" ref="O79:Q79" si="259">IF(N79&lt;0,0,N79)</f>
        <v>0</v>
      </c>
      <c r="P79" s="135"/>
      <c r="Q79" s="136">
        <f t="shared" si="259"/>
        <v>0</v>
      </c>
      <c r="R79" s="135"/>
      <c r="S79" s="136">
        <f t="shared" ref="S79:U79" si="260">IF(R79&lt;0,0,R79)</f>
        <v>0</v>
      </c>
      <c r="T79" s="135"/>
      <c r="U79" s="136">
        <f t="shared" si="260"/>
        <v>0</v>
      </c>
      <c r="V79" s="135"/>
      <c r="W79" s="136">
        <f t="shared" ref="W79:Y79" si="261">IF(V79&lt;0,0,V79)</f>
        <v>0</v>
      </c>
      <c r="X79" s="135"/>
      <c r="Y79" s="136">
        <f t="shared" si="261"/>
        <v>0</v>
      </c>
    </row>
    <row r="80" spans="2:25" x14ac:dyDescent="0.25">
      <c r="B80" s="134">
        <v>-1.5</v>
      </c>
      <c r="C80" s="136">
        <f t="shared" ref="C80:E138" si="262">IF(B80&lt;0,0,B80)</f>
        <v>0</v>
      </c>
      <c r="D80" s="135">
        <v>-2.6</v>
      </c>
      <c r="E80" s="136">
        <f t="shared" si="262"/>
        <v>0</v>
      </c>
      <c r="F80" s="135">
        <v>3.4</v>
      </c>
      <c r="G80" s="136">
        <f t="shared" ref="G80:I95" si="263">IF(F80&lt;0,0,F80)</f>
        <v>3.4</v>
      </c>
      <c r="H80" s="135">
        <v>12.7</v>
      </c>
      <c r="I80" s="136">
        <f t="shared" si="263"/>
        <v>12.7</v>
      </c>
      <c r="J80" s="135"/>
      <c r="K80" s="136">
        <f t="shared" ref="K80:M80" si="264">IF(J80&lt;0,0,J80)</f>
        <v>0</v>
      </c>
      <c r="L80" s="135"/>
      <c r="M80" s="136">
        <f t="shared" si="264"/>
        <v>0</v>
      </c>
      <c r="N80" s="135"/>
      <c r="O80" s="136">
        <f t="shared" ref="O80:Q80" si="265">IF(N80&lt;0,0,N80)</f>
        <v>0</v>
      </c>
      <c r="P80" s="135"/>
      <c r="Q80" s="136">
        <f t="shared" si="265"/>
        <v>0</v>
      </c>
      <c r="R80" s="135"/>
      <c r="S80" s="136">
        <f t="shared" ref="S80:U80" si="266">IF(R80&lt;0,0,R80)</f>
        <v>0</v>
      </c>
      <c r="T80" s="135"/>
      <c r="U80" s="136">
        <f t="shared" si="266"/>
        <v>0</v>
      </c>
      <c r="V80" s="135"/>
      <c r="W80" s="136">
        <f t="shared" ref="W80:Y80" si="267">IF(V80&lt;0,0,V80)</f>
        <v>0</v>
      </c>
      <c r="X80" s="135"/>
      <c r="Y80" s="136">
        <f t="shared" si="267"/>
        <v>0</v>
      </c>
    </row>
    <row r="81" spans="2:25" x14ac:dyDescent="0.25">
      <c r="B81" s="134">
        <v>-1.1000000000000001</v>
      </c>
      <c r="C81" s="136">
        <f t="shared" si="262"/>
        <v>0</v>
      </c>
      <c r="D81" s="135">
        <v>-3</v>
      </c>
      <c r="E81" s="136">
        <f t="shared" si="262"/>
        <v>0</v>
      </c>
      <c r="F81" s="135">
        <v>0</v>
      </c>
      <c r="G81" s="136">
        <f t="shared" si="263"/>
        <v>0</v>
      </c>
      <c r="H81" s="135">
        <v>1.1000000000000001</v>
      </c>
      <c r="I81" s="136">
        <f t="shared" si="263"/>
        <v>1.1000000000000001</v>
      </c>
      <c r="J81" s="135"/>
      <c r="K81" s="136">
        <f t="shared" ref="K81:M81" si="268">IF(J81&lt;0,0,J81)</f>
        <v>0</v>
      </c>
      <c r="L81" s="135"/>
      <c r="M81" s="136">
        <f t="shared" si="268"/>
        <v>0</v>
      </c>
      <c r="N81" s="135"/>
      <c r="O81" s="136">
        <f t="shared" ref="O81:Q81" si="269">IF(N81&lt;0,0,N81)</f>
        <v>0</v>
      </c>
      <c r="P81" s="135"/>
      <c r="Q81" s="136">
        <f t="shared" si="269"/>
        <v>0</v>
      </c>
      <c r="R81" s="135"/>
      <c r="S81" s="136">
        <f t="shared" ref="S81:U81" si="270">IF(R81&lt;0,0,R81)</f>
        <v>0</v>
      </c>
      <c r="T81" s="135"/>
      <c r="U81" s="136">
        <f t="shared" si="270"/>
        <v>0</v>
      </c>
      <c r="V81" s="135"/>
      <c r="W81" s="136">
        <f t="shared" ref="W81:Y81" si="271">IF(V81&lt;0,0,V81)</f>
        <v>0</v>
      </c>
      <c r="X81" s="135"/>
      <c r="Y81" s="136">
        <f t="shared" si="271"/>
        <v>0</v>
      </c>
    </row>
    <row r="82" spans="2:25" x14ac:dyDescent="0.25">
      <c r="B82" s="134">
        <v>-1.5</v>
      </c>
      <c r="C82" s="136">
        <f t="shared" si="262"/>
        <v>0</v>
      </c>
      <c r="D82" s="135">
        <v>-1.1000000000000001</v>
      </c>
      <c r="E82" s="136">
        <f t="shared" si="262"/>
        <v>0</v>
      </c>
      <c r="F82" s="135">
        <v>0</v>
      </c>
      <c r="G82" s="136">
        <f t="shared" si="263"/>
        <v>0</v>
      </c>
      <c r="H82" s="135">
        <v>0</v>
      </c>
      <c r="I82" s="136">
        <f t="shared" si="263"/>
        <v>0</v>
      </c>
      <c r="J82" s="135"/>
      <c r="K82" s="136">
        <f t="shared" ref="K82:M82" si="272">IF(J82&lt;0,0,J82)</f>
        <v>0</v>
      </c>
      <c r="L82" s="135"/>
      <c r="M82" s="136">
        <f t="shared" si="272"/>
        <v>0</v>
      </c>
      <c r="N82" s="135"/>
      <c r="O82" s="136">
        <f t="shared" ref="O82:Q82" si="273">IF(N82&lt;0,0,N82)</f>
        <v>0</v>
      </c>
      <c r="P82" s="135"/>
      <c r="Q82" s="136">
        <f t="shared" si="273"/>
        <v>0</v>
      </c>
      <c r="R82" s="135"/>
      <c r="S82" s="136">
        <f t="shared" ref="S82:U82" si="274">IF(R82&lt;0,0,R82)</f>
        <v>0</v>
      </c>
      <c r="T82" s="135"/>
      <c r="U82" s="136">
        <f t="shared" si="274"/>
        <v>0</v>
      </c>
      <c r="V82" s="135"/>
      <c r="W82" s="136">
        <f t="shared" ref="W82:Y82" si="275">IF(V82&lt;0,0,V82)</f>
        <v>0</v>
      </c>
      <c r="X82" s="135"/>
      <c r="Y82" s="136">
        <f t="shared" si="275"/>
        <v>0</v>
      </c>
    </row>
    <row r="83" spans="2:25" x14ac:dyDescent="0.25">
      <c r="B83" s="134">
        <v>-2.2000000000000002</v>
      </c>
      <c r="C83" s="136">
        <f t="shared" si="262"/>
        <v>0</v>
      </c>
      <c r="D83" s="135">
        <v>-3.7</v>
      </c>
      <c r="E83" s="136">
        <f t="shared" si="262"/>
        <v>0</v>
      </c>
      <c r="F83" s="135">
        <v>0</v>
      </c>
      <c r="G83" s="136">
        <f t="shared" si="263"/>
        <v>0</v>
      </c>
      <c r="H83" s="135">
        <v>0</v>
      </c>
      <c r="I83" s="136">
        <f t="shared" si="263"/>
        <v>0</v>
      </c>
      <c r="J83" s="135"/>
      <c r="K83" s="136">
        <f t="shared" ref="K83:M83" si="276">IF(J83&lt;0,0,J83)</f>
        <v>0</v>
      </c>
      <c r="L83" s="135"/>
      <c r="M83" s="136">
        <f t="shared" si="276"/>
        <v>0</v>
      </c>
      <c r="N83" s="135"/>
      <c r="O83" s="136">
        <f t="shared" ref="O83:Q83" si="277">IF(N83&lt;0,0,N83)</f>
        <v>0</v>
      </c>
      <c r="P83" s="135"/>
      <c r="Q83" s="136">
        <f t="shared" si="277"/>
        <v>0</v>
      </c>
      <c r="R83" s="135"/>
      <c r="S83" s="136">
        <f t="shared" ref="S83:U83" si="278">IF(R83&lt;0,0,R83)</f>
        <v>0</v>
      </c>
      <c r="T83" s="135"/>
      <c r="U83" s="136">
        <f t="shared" si="278"/>
        <v>0</v>
      </c>
      <c r="V83" s="135"/>
      <c r="W83" s="136">
        <f t="shared" ref="W83:Y83" si="279">IF(V83&lt;0,0,V83)</f>
        <v>0</v>
      </c>
      <c r="X83" s="135"/>
      <c r="Y83" s="136">
        <f t="shared" si="279"/>
        <v>0</v>
      </c>
    </row>
    <row r="84" spans="2:25" x14ac:dyDescent="0.25">
      <c r="B84" s="134">
        <v>-1.5</v>
      </c>
      <c r="C84" s="136">
        <f t="shared" si="262"/>
        <v>0</v>
      </c>
      <c r="D84" s="135">
        <v>-3.7</v>
      </c>
      <c r="E84" s="136">
        <f t="shared" si="262"/>
        <v>0</v>
      </c>
      <c r="F84" s="135">
        <v>0</v>
      </c>
      <c r="G84" s="136">
        <f t="shared" si="263"/>
        <v>0</v>
      </c>
      <c r="H84" s="135">
        <v>0</v>
      </c>
      <c r="I84" s="136">
        <f t="shared" si="263"/>
        <v>0</v>
      </c>
      <c r="J84" s="135"/>
      <c r="K84" s="136">
        <f t="shared" ref="K84:M84" si="280">IF(J84&lt;0,0,J84)</f>
        <v>0</v>
      </c>
      <c r="L84" s="135"/>
      <c r="M84" s="136">
        <f t="shared" si="280"/>
        <v>0</v>
      </c>
      <c r="N84" s="135"/>
      <c r="O84" s="136">
        <f t="shared" ref="O84:Q84" si="281">IF(N84&lt;0,0,N84)</f>
        <v>0</v>
      </c>
      <c r="P84" s="135"/>
      <c r="Q84" s="136">
        <f t="shared" si="281"/>
        <v>0</v>
      </c>
      <c r="R84" s="135"/>
      <c r="S84" s="136">
        <f t="shared" ref="S84:U84" si="282">IF(R84&lt;0,0,R84)</f>
        <v>0</v>
      </c>
      <c r="T84" s="135"/>
      <c r="U84" s="136">
        <f t="shared" si="282"/>
        <v>0</v>
      </c>
      <c r="V84" s="135"/>
      <c r="W84" s="136">
        <f t="shared" ref="W84:Y84" si="283">IF(V84&lt;0,0,V84)</f>
        <v>0</v>
      </c>
      <c r="X84" s="135"/>
      <c r="Y84" s="136">
        <f t="shared" si="283"/>
        <v>0</v>
      </c>
    </row>
    <row r="85" spans="2:25" x14ac:dyDescent="0.25">
      <c r="B85" s="134">
        <v>-1.1000000000000001</v>
      </c>
      <c r="C85" s="136">
        <f t="shared" si="262"/>
        <v>0</v>
      </c>
      <c r="D85" s="135">
        <v>-1.5</v>
      </c>
      <c r="E85" s="136">
        <f t="shared" si="262"/>
        <v>0</v>
      </c>
      <c r="F85" s="135">
        <v>0</v>
      </c>
      <c r="G85" s="136">
        <f t="shared" si="263"/>
        <v>0</v>
      </c>
      <c r="H85" s="135">
        <v>0</v>
      </c>
      <c r="I85" s="136">
        <f t="shared" si="263"/>
        <v>0</v>
      </c>
      <c r="J85" s="135"/>
      <c r="K85" s="136">
        <f t="shared" ref="K85:M85" si="284">IF(J85&lt;0,0,J85)</f>
        <v>0</v>
      </c>
      <c r="L85" s="135"/>
      <c r="M85" s="136">
        <f t="shared" si="284"/>
        <v>0</v>
      </c>
      <c r="N85" s="135"/>
      <c r="O85" s="136">
        <f t="shared" ref="O85:Q85" si="285">IF(N85&lt;0,0,N85)</f>
        <v>0</v>
      </c>
      <c r="P85" s="135"/>
      <c r="Q85" s="136">
        <f t="shared" si="285"/>
        <v>0</v>
      </c>
      <c r="R85" s="135"/>
      <c r="S85" s="136">
        <f t="shared" ref="S85:U85" si="286">IF(R85&lt;0,0,R85)</f>
        <v>0</v>
      </c>
      <c r="T85" s="135"/>
      <c r="U85" s="136">
        <f t="shared" si="286"/>
        <v>0</v>
      </c>
      <c r="V85" s="135"/>
      <c r="W85" s="136">
        <f t="shared" ref="W85:Y85" si="287">IF(V85&lt;0,0,V85)</f>
        <v>0</v>
      </c>
      <c r="X85" s="135"/>
      <c r="Y85" s="136">
        <f t="shared" si="287"/>
        <v>0</v>
      </c>
    </row>
    <row r="86" spans="2:25" x14ac:dyDescent="0.25">
      <c r="B86" s="134">
        <v>-1.5</v>
      </c>
      <c r="C86" s="136">
        <f t="shared" si="262"/>
        <v>0</v>
      </c>
      <c r="D86" s="135">
        <v>-4.5</v>
      </c>
      <c r="E86" s="136">
        <f t="shared" si="262"/>
        <v>0</v>
      </c>
      <c r="F86" s="135">
        <v>0</v>
      </c>
      <c r="G86" s="136">
        <f t="shared" si="263"/>
        <v>0</v>
      </c>
      <c r="H86" s="135">
        <v>0</v>
      </c>
      <c r="I86" s="136">
        <f t="shared" si="263"/>
        <v>0</v>
      </c>
      <c r="J86" s="135"/>
      <c r="K86" s="136">
        <f t="shared" ref="K86:M86" si="288">IF(J86&lt;0,0,J86)</f>
        <v>0</v>
      </c>
      <c r="L86" s="135"/>
      <c r="M86" s="136">
        <f t="shared" si="288"/>
        <v>0</v>
      </c>
      <c r="N86" s="135"/>
      <c r="O86" s="136">
        <f t="shared" ref="O86:Q86" si="289">IF(N86&lt;0,0,N86)</f>
        <v>0</v>
      </c>
      <c r="P86" s="135"/>
      <c r="Q86" s="136">
        <f t="shared" si="289"/>
        <v>0</v>
      </c>
      <c r="R86" s="135"/>
      <c r="S86" s="136">
        <f t="shared" ref="S86:U86" si="290">IF(R86&lt;0,0,R86)</f>
        <v>0</v>
      </c>
      <c r="T86" s="135"/>
      <c r="U86" s="136">
        <f t="shared" si="290"/>
        <v>0</v>
      </c>
      <c r="V86" s="135"/>
      <c r="W86" s="136">
        <f t="shared" ref="W86:Y86" si="291">IF(V86&lt;0,0,V86)</f>
        <v>0</v>
      </c>
      <c r="X86" s="135"/>
      <c r="Y86" s="136">
        <f t="shared" si="291"/>
        <v>0</v>
      </c>
    </row>
    <row r="87" spans="2:25" x14ac:dyDescent="0.25">
      <c r="B87" s="134">
        <v>-1.5</v>
      </c>
      <c r="C87" s="136">
        <f t="shared" si="262"/>
        <v>0</v>
      </c>
      <c r="D87" s="135">
        <v>-4.9000000000000004</v>
      </c>
      <c r="E87" s="136">
        <f t="shared" si="262"/>
        <v>0</v>
      </c>
      <c r="F87" s="135">
        <v>0</v>
      </c>
      <c r="G87" s="136">
        <f t="shared" si="263"/>
        <v>0</v>
      </c>
      <c r="H87" s="135">
        <v>0</v>
      </c>
      <c r="I87" s="136">
        <f t="shared" si="263"/>
        <v>0</v>
      </c>
      <c r="J87" s="135"/>
      <c r="K87" s="136">
        <f t="shared" ref="K87:M87" si="292">IF(J87&lt;0,0,J87)</f>
        <v>0</v>
      </c>
      <c r="L87" s="135"/>
      <c r="M87" s="136">
        <f t="shared" si="292"/>
        <v>0</v>
      </c>
      <c r="N87" s="135"/>
      <c r="O87" s="136">
        <f t="shared" ref="O87:Q87" si="293">IF(N87&lt;0,0,N87)</f>
        <v>0</v>
      </c>
      <c r="P87" s="135"/>
      <c r="Q87" s="136">
        <f t="shared" si="293"/>
        <v>0</v>
      </c>
      <c r="R87" s="135"/>
      <c r="S87" s="136">
        <f t="shared" ref="S87:U87" si="294">IF(R87&lt;0,0,R87)</f>
        <v>0</v>
      </c>
      <c r="T87" s="135"/>
      <c r="U87" s="136">
        <f t="shared" si="294"/>
        <v>0</v>
      </c>
      <c r="V87" s="135"/>
      <c r="W87" s="136">
        <f t="shared" ref="W87:Y87" si="295">IF(V87&lt;0,0,V87)</f>
        <v>0</v>
      </c>
      <c r="X87" s="135"/>
      <c r="Y87" s="136">
        <f t="shared" si="295"/>
        <v>0</v>
      </c>
    </row>
    <row r="88" spans="2:25" x14ac:dyDescent="0.25">
      <c r="B88" s="134">
        <v>-1.5</v>
      </c>
      <c r="C88" s="136">
        <f t="shared" si="262"/>
        <v>0</v>
      </c>
      <c r="D88" s="135">
        <v>-3.4</v>
      </c>
      <c r="E88" s="136">
        <f t="shared" si="262"/>
        <v>0</v>
      </c>
      <c r="F88" s="135">
        <v>0</v>
      </c>
      <c r="G88" s="136">
        <f t="shared" si="263"/>
        <v>0</v>
      </c>
      <c r="H88" s="135">
        <v>0</v>
      </c>
      <c r="I88" s="136">
        <f t="shared" si="263"/>
        <v>0</v>
      </c>
      <c r="J88" s="135"/>
      <c r="K88" s="136">
        <f t="shared" ref="K88:M88" si="296">IF(J88&lt;0,0,J88)</f>
        <v>0</v>
      </c>
      <c r="L88" s="135"/>
      <c r="M88" s="136">
        <f t="shared" si="296"/>
        <v>0</v>
      </c>
      <c r="N88" s="135"/>
      <c r="O88" s="136">
        <f t="shared" ref="O88:Q88" si="297">IF(N88&lt;0,0,N88)</f>
        <v>0</v>
      </c>
      <c r="P88" s="135"/>
      <c r="Q88" s="136">
        <f t="shared" si="297"/>
        <v>0</v>
      </c>
      <c r="R88" s="135"/>
      <c r="S88" s="136">
        <f t="shared" ref="S88:U88" si="298">IF(R88&lt;0,0,R88)</f>
        <v>0</v>
      </c>
      <c r="T88" s="135"/>
      <c r="U88" s="136">
        <f t="shared" si="298"/>
        <v>0</v>
      </c>
      <c r="V88" s="135"/>
      <c r="W88" s="136">
        <f t="shared" ref="W88:Y88" si="299">IF(V88&lt;0,0,V88)</f>
        <v>0</v>
      </c>
      <c r="X88" s="135"/>
      <c r="Y88" s="136">
        <f t="shared" si="299"/>
        <v>0</v>
      </c>
    </row>
    <row r="89" spans="2:25" x14ac:dyDescent="0.25">
      <c r="B89" s="134">
        <v>-1.5</v>
      </c>
      <c r="C89" s="136">
        <f t="shared" si="262"/>
        <v>0</v>
      </c>
      <c r="D89" s="135">
        <v>-2.2000000000000002</v>
      </c>
      <c r="E89" s="136">
        <f t="shared" si="262"/>
        <v>0</v>
      </c>
      <c r="F89" s="135">
        <v>0</v>
      </c>
      <c r="G89" s="136">
        <f t="shared" si="263"/>
        <v>0</v>
      </c>
      <c r="H89" s="135">
        <v>0</v>
      </c>
      <c r="I89" s="136">
        <f t="shared" si="263"/>
        <v>0</v>
      </c>
      <c r="J89" s="135"/>
      <c r="K89" s="136">
        <f t="shared" ref="K89:M89" si="300">IF(J89&lt;0,0,J89)</f>
        <v>0</v>
      </c>
      <c r="L89" s="135"/>
      <c r="M89" s="136">
        <f t="shared" si="300"/>
        <v>0</v>
      </c>
      <c r="N89" s="135"/>
      <c r="O89" s="136">
        <f t="shared" ref="O89:Q89" si="301">IF(N89&lt;0,0,N89)</f>
        <v>0</v>
      </c>
      <c r="P89" s="135"/>
      <c r="Q89" s="136">
        <f t="shared" si="301"/>
        <v>0</v>
      </c>
      <c r="R89" s="135"/>
      <c r="S89" s="136">
        <f t="shared" ref="S89:U89" si="302">IF(R89&lt;0,0,R89)</f>
        <v>0</v>
      </c>
      <c r="T89" s="135"/>
      <c r="U89" s="136">
        <f t="shared" si="302"/>
        <v>0</v>
      </c>
      <c r="V89" s="135"/>
      <c r="W89" s="136">
        <f t="shared" ref="W89:Y89" si="303">IF(V89&lt;0,0,V89)</f>
        <v>0</v>
      </c>
      <c r="X89" s="135"/>
      <c r="Y89" s="136">
        <f t="shared" si="303"/>
        <v>0</v>
      </c>
    </row>
    <row r="90" spans="2:25" x14ac:dyDescent="0.25">
      <c r="B90" s="134">
        <v>-1.5</v>
      </c>
      <c r="C90" s="136">
        <f t="shared" si="262"/>
        <v>0</v>
      </c>
      <c r="D90" s="135">
        <v>-4.9000000000000004</v>
      </c>
      <c r="E90" s="136">
        <f t="shared" si="262"/>
        <v>0</v>
      </c>
      <c r="F90" s="135">
        <v>0</v>
      </c>
      <c r="G90" s="136">
        <f t="shared" si="263"/>
        <v>0</v>
      </c>
      <c r="H90" s="135">
        <v>0</v>
      </c>
      <c r="I90" s="136">
        <f t="shared" si="263"/>
        <v>0</v>
      </c>
      <c r="J90" s="135"/>
      <c r="K90" s="136">
        <f t="shared" ref="K90:M90" si="304">IF(J90&lt;0,0,J90)</f>
        <v>0</v>
      </c>
      <c r="L90" s="135"/>
      <c r="M90" s="136">
        <f t="shared" si="304"/>
        <v>0</v>
      </c>
      <c r="N90" s="135"/>
      <c r="O90" s="136">
        <f t="shared" ref="O90:Q90" si="305">IF(N90&lt;0,0,N90)</f>
        <v>0</v>
      </c>
      <c r="P90" s="135"/>
      <c r="Q90" s="136">
        <f t="shared" si="305"/>
        <v>0</v>
      </c>
      <c r="R90" s="135"/>
      <c r="S90" s="136">
        <f t="shared" ref="S90:U90" si="306">IF(R90&lt;0,0,R90)</f>
        <v>0</v>
      </c>
      <c r="T90" s="135"/>
      <c r="U90" s="136">
        <f t="shared" si="306"/>
        <v>0</v>
      </c>
      <c r="V90" s="135"/>
      <c r="W90" s="136">
        <f t="shared" ref="W90:Y90" si="307">IF(V90&lt;0,0,V90)</f>
        <v>0</v>
      </c>
      <c r="X90" s="135"/>
      <c r="Y90" s="136">
        <f t="shared" si="307"/>
        <v>0</v>
      </c>
    </row>
    <row r="91" spans="2:25" x14ac:dyDescent="0.25">
      <c r="B91" s="134">
        <v>-1.5</v>
      </c>
      <c r="C91" s="136">
        <f t="shared" si="262"/>
        <v>0</v>
      </c>
      <c r="D91" s="135">
        <v>-4.0999999999999996</v>
      </c>
      <c r="E91" s="136">
        <f t="shared" si="262"/>
        <v>0</v>
      </c>
      <c r="F91" s="135">
        <v>0</v>
      </c>
      <c r="G91" s="136">
        <f t="shared" si="263"/>
        <v>0</v>
      </c>
      <c r="H91" s="135">
        <v>0</v>
      </c>
      <c r="I91" s="136">
        <f t="shared" si="263"/>
        <v>0</v>
      </c>
      <c r="J91" s="135"/>
      <c r="K91" s="136">
        <f t="shared" ref="K91:M91" si="308">IF(J91&lt;0,0,J91)</f>
        <v>0</v>
      </c>
      <c r="L91" s="135"/>
      <c r="M91" s="136">
        <f t="shared" si="308"/>
        <v>0</v>
      </c>
      <c r="N91" s="135"/>
      <c r="O91" s="136">
        <f t="shared" ref="O91:Q91" si="309">IF(N91&lt;0,0,N91)</f>
        <v>0</v>
      </c>
      <c r="P91" s="135"/>
      <c r="Q91" s="136">
        <f t="shared" si="309"/>
        <v>0</v>
      </c>
      <c r="R91" s="135"/>
      <c r="S91" s="136">
        <f t="shared" ref="S91:U91" si="310">IF(R91&lt;0,0,R91)</f>
        <v>0</v>
      </c>
      <c r="T91" s="135"/>
      <c r="U91" s="136">
        <f t="shared" si="310"/>
        <v>0</v>
      </c>
      <c r="V91" s="135"/>
      <c r="W91" s="136">
        <f t="shared" ref="W91:Y91" si="311">IF(V91&lt;0,0,V91)</f>
        <v>0</v>
      </c>
      <c r="X91" s="135"/>
      <c r="Y91" s="136">
        <f t="shared" si="311"/>
        <v>0</v>
      </c>
    </row>
    <row r="92" spans="2:25" x14ac:dyDescent="0.25">
      <c r="B92" s="134">
        <v>-1.9</v>
      </c>
      <c r="C92" s="136">
        <f t="shared" si="262"/>
        <v>0</v>
      </c>
      <c r="D92" s="135">
        <v>-4.0999999999999996</v>
      </c>
      <c r="E92" s="136">
        <f t="shared" si="262"/>
        <v>0</v>
      </c>
      <c r="F92" s="135">
        <v>0</v>
      </c>
      <c r="G92" s="136">
        <f t="shared" si="263"/>
        <v>0</v>
      </c>
      <c r="H92" s="135">
        <v>0</v>
      </c>
      <c r="I92" s="136">
        <f t="shared" si="263"/>
        <v>0</v>
      </c>
      <c r="J92" s="135"/>
      <c r="K92" s="136">
        <f t="shared" ref="K92:M92" si="312">IF(J92&lt;0,0,J92)</f>
        <v>0</v>
      </c>
      <c r="L92" s="135"/>
      <c r="M92" s="136">
        <f t="shared" si="312"/>
        <v>0</v>
      </c>
      <c r="N92" s="135"/>
      <c r="O92" s="136">
        <f t="shared" ref="O92:Q92" si="313">IF(N92&lt;0,0,N92)</f>
        <v>0</v>
      </c>
      <c r="P92" s="135"/>
      <c r="Q92" s="136">
        <f t="shared" si="313"/>
        <v>0</v>
      </c>
      <c r="R92" s="135"/>
      <c r="S92" s="136">
        <f t="shared" ref="S92:U92" si="314">IF(R92&lt;0,0,R92)</f>
        <v>0</v>
      </c>
      <c r="T92" s="135"/>
      <c r="U92" s="136">
        <f t="shared" si="314"/>
        <v>0</v>
      </c>
      <c r="V92" s="135"/>
      <c r="W92" s="136">
        <f t="shared" ref="W92:Y92" si="315">IF(V92&lt;0,0,V92)</f>
        <v>0</v>
      </c>
      <c r="X92" s="135"/>
      <c r="Y92" s="136">
        <f t="shared" si="315"/>
        <v>0</v>
      </c>
    </row>
    <row r="93" spans="2:25" x14ac:dyDescent="0.25">
      <c r="B93" s="134">
        <v>-1.5</v>
      </c>
      <c r="C93" s="136">
        <f t="shared" si="262"/>
        <v>0</v>
      </c>
      <c r="D93" s="135">
        <v>-2.6</v>
      </c>
      <c r="E93" s="136">
        <f t="shared" si="262"/>
        <v>0</v>
      </c>
      <c r="F93" s="135">
        <v>0</v>
      </c>
      <c r="G93" s="136">
        <f t="shared" si="263"/>
        <v>0</v>
      </c>
      <c r="H93" s="135">
        <v>2.6</v>
      </c>
      <c r="I93" s="136">
        <f t="shared" si="263"/>
        <v>2.6</v>
      </c>
      <c r="J93" s="135"/>
      <c r="K93" s="136">
        <f t="shared" ref="K93:M93" si="316">IF(J93&lt;0,0,J93)</f>
        <v>0</v>
      </c>
      <c r="L93" s="135"/>
      <c r="M93" s="136">
        <f t="shared" si="316"/>
        <v>0</v>
      </c>
      <c r="N93" s="135"/>
      <c r="O93" s="136">
        <f t="shared" ref="O93:Q93" si="317">IF(N93&lt;0,0,N93)</f>
        <v>0</v>
      </c>
      <c r="P93" s="135"/>
      <c r="Q93" s="136">
        <f t="shared" si="317"/>
        <v>0</v>
      </c>
      <c r="R93" s="135"/>
      <c r="S93" s="136">
        <f t="shared" ref="S93:U93" si="318">IF(R93&lt;0,0,R93)</f>
        <v>0</v>
      </c>
      <c r="T93" s="135"/>
      <c r="U93" s="136">
        <f t="shared" si="318"/>
        <v>0</v>
      </c>
      <c r="V93" s="135"/>
      <c r="W93" s="136">
        <f t="shared" ref="W93:Y93" si="319">IF(V93&lt;0,0,V93)</f>
        <v>0</v>
      </c>
      <c r="X93" s="135"/>
      <c r="Y93" s="136">
        <f t="shared" si="319"/>
        <v>0</v>
      </c>
    </row>
    <row r="94" spans="2:25" x14ac:dyDescent="0.25">
      <c r="B94" s="134">
        <v>-1.1000000000000001</v>
      </c>
      <c r="C94" s="136">
        <f t="shared" si="262"/>
        <v>0</v>
      </c>
      <c r="D94" s="135">
        <v>-5.6</v>
      </c>
      <c r="E94" s="136">
        <f t="shared" si="262"/>
        <v>0</v>
      </c>
      <c r="F94" s="135">
        <v>10.5</v>
      </c>
      <c r="G94" s="136">
        <f t="shared" si="263"/>
        <v>10.5</v>
      </c>
      <c r="H94" s="135">
        <v>16.100000000000001</v>
      </c>
      <c r="I94" s="136">
        <f t="shared" si="263"/>
        <v>16.100000000000001</v>
      </c>
      <c r="J94" s="135"/>
      <c r="K94" s="136">
        <f t="shared" ref="K94:M94" si="320">IF(J94&lt;0,0,J94)</f>
        <v>0</v>
      </c>
      <c r="L94" s="135"/>
      <c r="M94" s="136">
        <f t="shared" si="320"/>
        <v>0</v>
      </c>
      <c r="N94" s="135"/>
      <c r="O94" s="136">
        <f t="shared" ref="O94:Q94" si="321">IF(N94&lt;0,0,N94)</f>
        <v>0</v>
      </c>
      <c r="P94" s="135"/>
      <c r="Q94" s="136">
        <f t="shared" si="321"/>
        <v>0</v>
      </c>
      <c r="R94" s="135"/>
      <c r="S94" s="136">
        <f t="shared" ref="S94:U94" si="322">IF(R94&lt;0,0,R94)</f>
        <v>0</v>
      </c>
      <c r="T94" s="135"/>
      <c r="U94" s="136">
        <f t="shared" si="322"/>
        <v>0</v>
      </c>
      <c r="V94" s="135"/>
      <c r="W94" s="136">
        <f t="shared" ref="W94:Y94" si="323">IF(V94&lt;0,0,V94)</f>
        <v>0</v>
      </c>
      <c r="X94" s="135"/>
      <c r="Y94" s="136">
        <f t="shared" si="323"/>
        <v>0</v>
      </c>
    </row>
    <row r="95" spans="2:25" x14ac:dyDescent="0.25">
      <c r="B95" s="134">
        <v>-1.5</v>
      </c>
      <c r="C95" s="136">
        <f t="shared" si="262"/>
        <v>0</v>
      </c>
      <c r="D95" s="135">
        <v>0.4</v>
      </c>
      <c r="E95" s="136">
        <f t="shared" si="262"/>
        <v>0.4</v>
      </c>
      <c r="F95" s="135">
        <v>151.69999999999999</v>
      </c>
      <c r="G95" s="136">
        <f t="shared" si="263"/>
        <v>151.69999999999999</v>
      </c>
      <c r="H95" s="135">
        <v>53.4</v>
      </c>
      <c r="I95" s="136">
        <f t="shared" si="263"/>
        <v>53.4</v>
      </c>
      <c r="J95" s="135"/>
      <c r="K95" s="136">
        <f t="shared" ref="K95:M95" si="324">IF(J95&lt;0,0,J95)</f>
        <v>0</v>
      </c>
      <c r="L95" s="135"/>
      <c r="M95" s="136">
        <f t="shared" si="324"/>
        <v>0</v>
      </c>
      <c r="N95" s="135"/>
      <c r="O95" s="136">
        <f t="shared" ref="O95:Q95" si="325">IF(N95&lt;0,0,N95)</f>
        <v>0</v>
      </c>
      <c r="P95" s="135"/>
      <c r="Q95" s="136">
        <f t="shared" si="325"/>
        <v>0</v>
      </c>
      <c r="R95" s="135"/>
      <c r="S95" s="136">
        <f t="shared" ref="S95:U95" si="326">IF(R95&lt;0,0,R95)</f>
        <v>0</v>
      </c>
      <c r="T95" s="135"/>
      <c r="U95" s="136">
        <f t="shared" si="326"/>
        <v>0</v>
      </c>
      <c r="V95" s="135"/>
      <c r="W95" s="136">
        <f t="shared" ref="W95:Y95" si="327">IF(V95&lt;0,0,V95)</f>
        <v>0</v>
      </c>
      <c r="X95" s="135"/>
      <c r="Y95" s="136">
        <f t="shared" si="327"/>
        <v>0</v>
      </c>
    </row>
    <row r="96" spans="2:25" x14ac:dyDescent="0.25">
      <c r="B96" s="134">
        <v>7.5</v>
      </c>
      <c r="C96" s="136">
        <f t="shared" si="262"/>
        <v>7.5</v>
      </c>
      <c r="D96" s="135">
        <v>17.899999999999999</v>
      </c>
      <c r="E96" s="136">
        <f t="shared" si="262"/>
        <v>17.899999999999999</v>
      </c>
      <c r="F96" s="135">
        <v>193.1</v>
      </c>
      <c r="G96" s="136">
        <f t="shared" ref="G96:I111" si="328">IF(F96&lt;0,0,F96)</f>
        <v>193.1</v>
      </c>
      <c r="H96" s="135">
        <v>180.1</v>
      </c>
      <c r="I96" s="136">
        <f t="shared" si="328"/>
        <v>180.1</v>
      </c>
      <c r="J96" s="135"/>
      <c r="K96" s="136">
        <f t="shared" ref="K96:M96" si="329">IF(J96&lt;0,0,J96)</f>
        <v>0</v>
      </c>
      <c r="L96" s="135"/>
      <c r="M96" s="136">
        <f t="shared" si="329"/>
        <v>0</v>
      </c>
      <c r="N96" s="135"/>
      <c r="O96" s="136">
        <f t="shared" ref="O96:Q96" si="330">IF(N96&lt;0,0,N96)</f>
        <v>0</v>
      </c>
      <c r="P96" s="135"/>
      <c r="Q96" s="136">
        <f t="shared" si="330"/>
        <v>0</v>
      </c>
      <c r="R96" s="135"/>
      <c r="S96" s="136">
        <f t="shared" ref="S96:U96" si="331">IF(R96&lt;0,0,R96)</f>
        <v>0</v>
      </c>
      <c r="T96" s="135"/>
      <c r="U96" s="136">
        <f t="shared" si="331"/>
        <v>0</v>
      </c>
      <c r="V96" s="135"/>
      <c r="W96" s="136">
        <f t="shared" ref="W96:Y96" si="332">IF(V96&lt;0,0,V96)</f>
        <v>0</v>
      </c>
      <c r="X96" s="135"/>
      <c r="Y96" s="136">
        <f t="shared" si="332"/>
        <v>0</v>
      </c>
    </row>
    <row r="97" spans="2:25" x14ac:dyDescent="0.25">
      <c r="B97" s="134">
        <v>53.5</v>
      </c>
      <c r="C97" s="136">
        <f t="shared" si="262"/>
        <v>53.5</v>
      </c>
      <c r="D97" s="135">
        <v>46.7</v>
      </c>
      <c r="E97" s="136">
        <f t="shared" si="262"/>
        <v>46.7</v>
      </c>
      <c r="F97" s="135">
        <v>374.7</v>
      </c>
      <c r="G97" s="136">
        <f t="shared" si="328"/>
        <v>374.7</v>
      </c>
      <c r="H97" s="135">
        <v>326.2</v>
      </c>
      <c r="I97" s="136">
        <f t="shared" si="328"/>
        <v>326.2</v>
      </c>
      <c r="J97" s="135"/>
      <c r="K97" s="136">
        <f t="shared" ref="K97:M97" si="333">IF(J97&lt;0,0,J97)</f>
        <v>0</v>
      </c>
      <c r="L97" s="135"/>
      <c r="M97" s="136">
        <f t="shared" si="333"/>
        <v>0</v>
      </c>
      <c r="N97" s="135"/>
      <c r="O97" s="136">
        <f t="shared" ref="O97:Q97" si="334">IF(N97&lt;0,0,N97)</f>
        <v>0</v>
      </c>
      <c r="P97" s="135"/>
      <c r="Q97" s="136">
        <f t="shared" si="334"/>
        <v>0</v>
      </c>
      <c r="R97" s="135"/>
      <c r="S97" s="136">
        <f t="shared" ref="S97:U97" si="335">IF(R97&lt;0,0,R97)</f>
        <v>0</v>
      </c>
      <c r="T97" s="135"/>
      <c r="U97" s="136">
        <f t="shared" si="335"/>
        <v>0</v>
      </c>
      <c r="V97" s="135"/>
      <c r="W97" s="136">
        <f t="shared" ref="W97:Y97" si="336">IF(V97&lt;0,0,V97)</f>
        <v>0</v>
      </c>
      <c r="X97" s="135"/>
      <c r="Y97" s="136">
        <f t="shared" si="336"/>
        <v>0</v>
      </c>
    </row>
    <row r="98" spans="2:25" x14ac:dyDescent="0.25">
      <c r="B98" s="134">
        <v>88.6</v>
      </c>
      <c r="C98" s="136">
        <f t="shared" si="262"/>
        <v>88.6</v>
      </c>
      <c r="D98" s="135">
        <v>52.3</v>
      </c>
      <c r="E98" s="136">
        <f t="shared" si="262"/>
        <v>52.3</v>
      </c>
      <c r="F98" s="135">
        <v>414</v>
      </c>
      <c r="G98" s="136">
        <f t="shared" si="328"/>
        <v>414</v>
      </c>
      <c r="H98" s="135">
        <v>670.5</v>
      </c>
      <c r="I98" s="136">
        <f t="shared" si="328"/>
        <v>670.5</v>
      </c>
      <c r="J98" s="135"/>
      <c r="K98" s="136">
        <f t="shared" ref="K98:M98" si="337">IF(J98&lt;0,0,J98)</f>
        <v>0</v>
      </c>
      <c r="L98" s="135"/>
      <c r="M98" s="136">
        <f t="shared" si="337"/>
        <v>0</v>
      </c>
      <c r="N98" s="135"/>
      <c r="O98" s="136">
        <f t="shared" ref="O98:Q98" si="338">IF(N98&lt;0,0,N98)</f>
        <v>0</v>
      </c>
      <c r="P98" s="135"/>
      <c r="Q98" s="136">
        <f t="shared" si="338"/>
        <v>0</v>
      </c>
      <c r="R98" s="135"/>
      <c r="S98" s="136">
        <f t="shared" ref="S98:U98" si="339">IF(R98&lt;0,0,R98)</f>
        <v>0</v>
      </c>
      <c r="T98" s="135"/>
      <c r="U98" s="136">
        <f t="shared" si="339"/>
        <v>0</v>
      </c>
      <c r="V98" s="135"/>
      <c r="W98" s="136">
        <f t="shared" ref="W98:Y98" si="340">IF(V98&lt;0,0,V98)</f>
        <v>0</v>
      </c>
      <c r="X98" s="135"/>
      <c r="Y98" s="136">
        <f t="shared" si="340"/>
        <v>0</v>
      </c>
    </row>
    <row r="99" spans="2:25" x14ac:dyDescent="0.25">
      <c r="B99" s="134">
        <v>96.4</v>
      </c>
      <c r="C99" s="136">
        <f t="shared" si="262"/>
        <v>96.4</v>
      </c>
      <c r="D99" s="135">
        <v>87.1</v>
      </c>
      <c r="E99" s="136">
        <f t="shared" si="262"/>
        <v>87.1</v>
      </c>
      <c r="F99" s="135">
        <v>419.2</v>
      </c>
      <c r="G99" s="136">
        <f t="shared" si="328"/>
        <v>419.2</v>
      </c>
      <c r="H99" s="135">
        <v>542.70000000000005</v>
      </c>
      <c r="I99" s="136">
        <f t="shared" si="328"/>
        <v>542.70000000000005</v>
      </c>
      <c r="J99" s="135"/>
      <c r="K99" s="136">
        <f t="shared" ref="K99:M99" si="341">IF(J99&lt;0,0,J99)</f>
        <v>0</v>
      </c>
      <c r="L99" s="135"/>
      <c r="M99" s="136">
        <f t="shared" si="341"/>
        <v>0</v>
      </c>
      <c r="N99" s="135"/>
      <c r="O99" s="136">
        <f t="shared" ref="O99:Q99" si="342">IF(N99&lt;0,0,N99)</f>
        <v>0</v>
      </c>
      <c r="P99" s="135"/>
      <c r="Q99" s="136">
        <f t="shared" si="342"/>
        <v>0</v>
      </c>
      <c r="R99" s="135"/>
      <c r="S99" s="136">
        <f t="shared" ref="S99:U99" si="343">IF(R99&lt;0,0,R99)</f>
        <v>0</v>
      </c>
      <c r="T99" s="135"/>
      <c r="U99" s="136">
        <f t="shared" si="343"/>
        <v>0</v>
      </c>
      <c r="V99" s="135"/>
      <c r="W99" s="136">
        <f t="shared" ref="W99:Y99" si="344">IF(V99&lt;0,0,V99)</f>
        <v>0</v>
      </c>
      <c r="X99" s="135"/>
      <c r="Y99" s="136">
        <f t="shared" si="344"/>
        <v>0</v>
      </c>
    </row>
    <row r="100" spans="2:25" x14ac:dyDescent="0.25">
      <c r="B100" s="134">
        <v>73.2</v>
      </c>
      <c r="C100" s="136">
        <f t="shared" si="262"/>
        <v>73.2</v>
      </c>
      <c r="D100" s="135">
        <v>85.9</v>
      </c>
      <c r="E100" s="136">
        <f t="shared" si="262"/>
        <v>85.9</v>
      </c>
      <c r="F100" s="135">
        <v>425.2</v>
      </c>
      <c r="G100" s="136">
        <f t="shared" si="328"/>
        <v>425.2</v>
      </c>
      <c r="H100" s="135">
        <v>329</v>
      </c>
      <c r="I100" s="136">
        <f t="shared" si="328"/>
        <v>329</v>
      </c>
      <c r="J100" s="135"/>
      <c r="K100" s="136">
        <f t="shared" ref="K100:M100" si="345">IF(J100&lt;0,0,J100)</f>
        <v>0</v>
      </c>
      <c r="L100" s="135"/>
      <c r="M100" s="136">
        <f t="shared" si="345"/>
        <v>0</v>
      </c>
      <c r="N100" s="135"/>
      <c r="O100" s="136">
        <f t="shared" ref="O100:Q100" si="346">IF(N100&lt;0,0,N100)</f>
        <v>0</v>
      </c>
      <c r="P100" s="135"/>
      <c r="Q100" s="136">
        <f t="shared" si="346"/>
        <v>0</v>
      </c>
      <c r="R100" s="135"/>
      <c r="S100" s="136">
        <f t="shared" ref="S100:U100" si="347">IF(R100&lt;0,0,R100)</f>
        <v>0</v>
      </c>
      <c r="T100" s="135"/>
      <c r="U100" s="136">
        <f t="shared" si="347"/>
        <v>0</v>
      </c>
      <c r="V100" s="135"/>
      <c r="W100" s="136">
        <f t="shared" ref="W100:Y100" si="348">IF(V100&lt;0,0,V100)</f>
        <v>0</v>
      </c>
      <c r="X100" s="135"/>
      <c r="Y100" s="136">
        <f t="shared" si="348"/>
        <v>0</v>
      </c>
    </row>
    <row r="101" spans="2:25" x14ac:dyDescent="0.25">
      <c r="B101" s="134">
        <v>30.3</v>
      </c>
      <c r="C101" s="136">
        <f t="shared" si="262"/>
        <v>30.3</v>
      </c>
      <c r="D101" s="135">
        <v>87.4</v>
      </c>
      <c r="E101" s="136">
        <f t="shared" si="262"/>
        <v>87.4</v>
      </c>
      <c r="F101" s="135">
        <v>199.5</v>
      </c>
      <c r="G101" s="136">
        <f t="shared" si="328"/>
        <v>199.5</v>
      </c>
      <c r="H101" s="135">
        <v>248.4</v>
      </c>
      <c r="I101" s="136">
        <f t="shared" si="328"/>
        <v>248.4</v>
      </c>
      <c r="J101" s="135"/>
      <c r="K101" s="136">
        <f t="shared" ref="K101:M101" si="349">IF(J101&lt;0,0,J101)</f>
        <v>0</v>
      </c>
      <c r="L101" s="135"/>
      <c r="M101" s="136">
        <f t="shared" si="349"/>
        <v>0</v>
      </c>
      <c r="N101" s="135"/>
      <c r="O101" s="136">
        <f t="shared" ref="O101:Q101" si="350">IF(N101&lt;0,0,N101)</f>
        <v>0</v>
      </c>
      <c r="P101" s="135"/>
      <c r="Q101" s="136">
        <f t="shared" si="350"/>
        <v>0</v>
      </c>
      <c r="R101" s="135"/>
      <c r="S101" s="136">
        <f t="shared" ref="S101:U101" si="351">IF(R101&lt;0,0,R101)</f>
        <v>0</v>
      </c>
      <c r="T101" s="135"/>
      <c r="U101" s="136">
        <f t="shared" si="351"/>
        <v>0</v>
      </c>
      <c r="V101" s="135"/>
      <c r="W101" s="136">
        <f t="shared" ref="W101:Y101" si="352">IF(V101&lt;0,0,V101)</f>
        <v>0</v>
      </c>
      <c r="X101" s="135"/>
      <c r="Y101" s="136">
        <f t="shared" si="352"/>
        <v>0</v>
      </c>
    </row>
    <row r="102" spans="2:25" x14ac:dyDescent="0.25">
      <c r="B102" s="134">
        <v>1.1000000000000001</v>
      </c>
      <c r="C102" s="136">
        <f t="shared" si="262"/>
        <v>1.1000000000000001</v>
      </c>
      <c r="D102" s="135">
        <v>15.3</v>
      </c>
      <c r="E102" s="136">
        <f t="shared" si="262"/>
        <v>15.3</v>
      </c>
      <c r="F102" s="135">
        <v>87.4</v>
      </c>
      <c r="G102" s="136">
        <f t="shared" si="328"/>
        <v>87.4</v>
      </c>
      <c r="H102" s="135">
        <v>228.2</v>
      </c>
      <c r="I102" s="136">
        <f t="shared" si="328"/>
        <v>228.2</v>
      </c>
      <c r="J102" s="135"/>
      <c r="K102" s="136">
        <f t="shared" ref="K102:M102" si="353">IF(J102&lt;0,0,J102)</f>
        <v>0</v>
      </c>
      <c r="L102" s="135"/>
      <c r="M102" s="136">
        <f t="shared" si="353"/>
        <v>0</v>
      </c>
      <c r="N102" s="135"/>
      <c r="O102" s="136">
        <f t="shared" ref="O102:Q102" si="354">IF(N102&lt;0,0,N102)</f>
        <v>0</v>
      </c>
      <c r="P102" s="135"/>
      <c r="Q102" s="136">
        <f t="shared" si="354"/>
        <v>0</v>
      </c>
      <c r="R102" s="135"/>
      <c r="S102" s="136">
        <f t="shared" ref="S102:U102" si="355">IF(R102&lt;0,0,R102)</f>
        <v>0</v>
      </c>
      <c r="T102" s="135"/>
      <c r="U102" s="136">
        <f t="shared" si="355"/>
        <v>0</v>
      </c>
      <c r="V102" s="135"/>
      <c r="W102" s="136">
        <f t="shared" ref="W102:Y102" si="356">IF(V102&lt;0,0,V102)</f>
        <v>0</v>
      </c>
      <c r="X102" s="135"/>
      <c r="Y102" s="136">
        <f t="shared" si="356"/>
        <v>0</v>
      </c>
    </row>
    <row r="103" spans="2:25" x14ac:dyDescent="0.25">
      <c r="B103" s="134">
        <v>-1.5</v>
      </c>
      <c r="C103" s="136">
        <f t="shared" si="262"/>
        <v>0</v>
      </c>
      <c r="D103" s="135">
        <v>-0.7</v>
      </c>
      <c r="E103" s="136">
        <f t="shared" si="262"/>
        <v>0</v>
      </c>
      <c r="F103" s="135">
        <v>73.2</v>
      </c>
      <c r="G103" s="136">
        <f t="shared" si="328"/>
        <v>73.2</v>
      </c>
      <c r="H103" s="135">
        <v>144.6</v>
      </c>
      <c r="I103" s="136">
        <f t="shared" si="328"/>
        <v>144.6</v>
      </c>
      <c r="J103" s="135"/>
      <c r="K103" s="136">
        <f t="shared" ref="K103:M103" si="357">IF(J103&lt;0,0,J103)</f>
        <v>0</v>
      </c>
      <c r="L103" s="135"/>
      <c r="M103" s="136">
        <f t="shared" si="357"/>
        <v>0</v>
      </c>
      <c r="N103" s="135"/>
      <c r="O103" s="136">
        <f t="shared" ref="O103:Q103" si="358">IF(N103&lt;0,0,N103)</f>
        <v>0</v>
      </c>
      <c r="P103" s="135"/>
      <c r="Q103" s="136">
        <f t="shared" si="358"/>
        <v>0</v>
      </c>
      <c r="R103" s="135"/>
      <c r="S103" s="136">
        <f t="shared" ref="S103:U103" si="359">IF(R103&lt;0,0,R103)</f>
        <v>0</v>
      </c>
      <c r="T103" s="135"/>
      <c r="U103" s="136">
        <f t="shared" si="359"/>
        <v>0</v>
      </c>
      <c r="V103" s="135"/>
      <c r="W103" s="136">
        <f t="shared" ref="W103:Y103" si="360">IF(V103&lt;0,0,V103)</f>
        <v>0</v>
      </c>
      <c r="X103" s="135"/>
      <c r="Y103" s="136">
        <f t="shared" si="360"/>
        <v>0</v>
      </c>
    </row>
    <row r="104" spans="2:25" x14ac:dyDescent="0.25">
      <c r="B104" s="134">
        <v>-1.5</v>
      </c>
      <c r="C104" s="136">
        <f t="shared" si="262"/>
        <v>0</v>
      </c>
      <c r="D104" s="135">
        <v>-3</v>
      </c>
      <c r="E104" s="136">
        <f t="shared" si="262"/>
        <v>0</v>
      </c>
      <c r="F104" s="135">
        <v>12</v>
      </c>
      <c r="G104" s="136">
        <f t="shared" si="328"/>
        <v>12</v>
      </c>
      <c r="H104" s="135">
        <v>45.2</v>
      </c>
      <c r="I104" s="136">
        <f t="shared" si="328"/>
        <v>45.2</v>
      </c>
      <c r="J104" s="135"/>
      <c r="K104" s="136">
        <f t="shared" ref="K104:M104" si="361">IF(J104&lt;0,0,J104)</f>
        <v>0</v>
      </c>
      <c r="L104" s="135"/>
      <c r="M104" s="136">
        <f t="shared" si="361"/>
        <v>0</v>
      </c>
      <c r="N104" s="135"/>
      <c r="O104" s="136">
        <f t="shared" ref="O104:Q104" si="362">IF(N104&lt;0,0,N104)</f>
        <v>0</v>
      </c>
      <c r="P104" s="135"/>
      <c r="Q104" s="136">
        <f t="shared" si="362"/>
        <v>0</v>
      </c>
      <c r="R104" s="135"/>
      <c r="S104" s="136">
        <f t="shared" ref="S104:U104" si="363">IF(R104&lt;0,0,R104)</f>
        <v>0</v>
      </c>
      <c r="T104" s="135"/>
      <c r="U104" s="136">
        <f t="shared" si="363"/>
        <v>0</v>
      </c>
      <c r="V104" s="135"/>
      <c r="W104" s="136">
        <f t="shared" ref="W104:Y104" si="364">IF(V104&lt;0,0,V104)</f>
        <v>0</v>
      </c>
      <c r="X104" s="135"/>
      <c r="Y104" s="136">
        <f t="shared" si="364"/>
        <v>0</v>
      </c>
    </row>
    <row r="105" spans="2:25" x14ac:dyDescent="0.25">
      <c r="B105" s="134">
        <v>-1.5</v>
      </c>
      <c r="C105" s="136">
        <f t="shared" si="262"/>
        <v>0</v>
      </c>
      <c r="D105" s="135">
        <v>-3.4</v>
      </c>
      <c r="E105" s="136">
        <f t="shared" si="262"/>
        <v>0</v>
      </c>
      <c r="F105" s="135">
        <v>0</v>
      </c>
      <c r="G105" s="136">
        <f t="shared" si="328"/>
        <v>0</v>
      </c>
      <c r="H105" s="135">
        <v>10.1</v>
      </c>
      <c r="I105" s="136">
        <f t="shared" si="328"/>
        <v>10.1</v>
      </c>
      <c r="J105" s="135"/>
      <c r="K105" s="136">
        <f t="shared" ref="K105:M105" si="365">IF(J105&lt;0,0,J105)</f>
        <v>0</v>
      </c>
      <c r="L105" s="135"/>
      <c r="M105" s="136">
        <f t="shared" si="365"/>
        <v>0</v>
      </c>
      <c r="N105" s="135"/>
      <c r="O105" s="136">
        <f t="shared" ref="O105:Q105" si="366">IF(N105&lt;0,0,N105)</f>
        <v>0</v>
      </c>
      <c r="P105" s="135"/>
      <c r="Q105" s="136">
        <f t="shared" si="366"/>
        <v>0</v>
      </c>
      <c r="R105" s="135"/>
      <c r="S105" s="136">
        <f t="shared" ref="S105:U105" si="367">IF(R105&lt;0,0,R105)</f>
        <v>0</v>
      </c>
      <c r="T105" s="135"/>
      <c r="U105" s="136">
        <f t="shared" si="367"/>
        <v>0</v>
      </c>
      <c r="V105" s="135"/>
      <c r="W105" s="136">
        <f t="shared" ref="W105:Y105" si="368">IF(V105&lt;0,0,V105)</f>
        <v>0</v>
      </c>
      <c r="X105" s="135"/>
      <c r="Y105" s="136">
        <f t="shared" si="368"/>
        <v>0</v>
      </c>
    </row>
    <row r="106" spans="2:25" x14ac:dyDescent="0.25">
      <c r="B106" s="134">
        <v>-1.1000000000000001</v>
      </c>
      <c r="C106" s="136">
        <f t="shared" si="262"/>
        <v>0</v>
      </c>
      <c r="D106" s="135">
        <v>-1.9</v>
      </c>
      <c r="E106" s="136">
        <f t="shared" si="262"/>
        <v>0</v>
      </c>
      <c r="F106" s="135">
        <v>0</v>
      </c>
      <c r="G106" s="136">
        <f t="shared" si="328"/>
        <v>0</v>
      </c>
      <c r="H106" s="135">
        <v>0</v>
      </c>
      <c r="I106" s="136">
        <f t="shared" si="328"/>
        <v>0</v>
      </c>
      <c r="J106" s="135"/>
      <c r="K106" s="136">
        <f t="shared" ref="K106:M106" si="369">IF(J106&lt;0,0,J106)</f>
        <v>0</v>
      </c>
      <c r="L106" s="135"/>
      <c r="M106" s="136">
        <f t="shared" si="369"/>
        <v>0</v>
      </c>
      <c r="N106" s="135"/>
      <c r="O106" s="136">
        <f t="shared" ref="O106:Q106" si="370">IF(N106&lt;0,0,N106)</f>
        <v>0</v>
      </c>
      <c r="P106" s="135"/>
      <c r="Q106" s="136">
        <f t="shared" si="370"/>
        <v>0</v>
      </c>
      <c r="R106" s="135"/>
      <c r="S106" s="136">
        <f t="shared" ref="S106:U106" si="371">IF(R106&lt;0,0,R106)</f>
        <v>0</v>
      </c>
      <c r="T106" s="135"/>
      <c r="U106" s="136">
        <f t="shared" si="371"/>
        <v>0</v>
      </c>
      <c r="V106" s="135"/>
      <c r="W106" s="136">
        <f t="shared" ref="W106:Y106" si="372">IF(V106&lt;0,0,V106)</f>
        <v>0</v>
      </c>
      <c r="X106" s="135"/>
      <c r="Y106" s="136">
        <f t="shared" si="372"/>
        <v>0</v>
      </c>
    </row>
    <row r="107" spans="2:25" x14ac:dyDescent="0.25">
      <c r="B107" s="134">
        <v>-1.5</v>
      </c>
      <c r="C107" s="136">
        <f t="shared" si="262"/>
        <v>0</v>
      </c>
      <c r="D107" s="135">
        <v>-2.2000000000000002</v>
      </c>
      <c r="E107" s="136">
        <f t="shared" si="262"/>
        <v>0</v>
      </c>
      <c r="F107" s="135">
        <v>0</v>
      </c>
      <c r="G107" s="136">
        <f t="shared" si="328"/>
        <v>0</v>
      </c>
      <c r="H107" s="135">
        <v>0</v>
      </c>
      <c r="I107" s="136">
        <f t="shared" si="328"/>
        <v>0</v>
      </c>
      <c r="J107" s="135"/>
      <c r="K107" s="136">
        <f t="shared" ref="K107:M107" si="373">IF(J107&lt;0,0,J107)</f>
        <v>0</v>
      </c>
      <c r="L107" s="135"/>
      <c r="M107" s="136">
        <f t="shared" si="373"/>
        <v>0</v>
      </c>
      <c r="N107" s="135"/>
      <c r="O107" s="136">
        <f t="shared" ref="O107:Q107" si="374">IF(N107&lt;0,0,N107)</f>
        <v>0</v>
      </c>
      <c r="P107" s="135"/>
      <c r="Q107" s="136">
        <f t="shared" si="374"/>
        <v>0</v>
      </c>
      <c r="R107" s="135"/>
      <c r="S107" s="136">
        <f t="shared" ref="S107:U107" si="375">IF(R107&lt;0,0,R107)</f>
        <v>0</v>
      </c>
      <c r="T107" s="135"/>
      <c r="U107" s="136">
        <f t="shared" si="375"/>
        <v>0</v>
      </c>
      <c r="V107" s="135"/>
      <c r="W107" s="136">
        <f t="shared" ref="W107:Y107" si="376">IF(V107&lt;0,0,V107)</f>
        <v>0</v>
      </c>
      <c r="X107" s="135"/>
      <c r="Y107" s="136">
        <f t="shared" si="376"/>
        <v>0</v>
      </c>
    </row>
    <row r="108" spans="2:25" x14ac:dyDescent="0.25">
      <c r="B108" s="134">
        <v>-1.5</v>
      </c>
      <c r="C108" s="136">
        <f t="shared" si="262"/>
        <v>0</v>
      </c>
      <c r="D108" s="135">
        <v>-1.1000000000000001</v>
      </c>
      <c r="E108" s="136">
        <f t="shared" si="262"/>
        <v>0</v>
      </c>
      <c r="F108" s="135">
        <v>0</v>
      </c>
      <c r="G108" s="136">
        <f t="shared" si="328"/>
        <v>0</v>
      </c>
      <c r="H108" s="135">
        <v>0</v>
      </c>
      <c r="I108" s="136">
        <f t="shared" si="328"/>
        <v>0</v>
      </c>
      <c r="J108" s="135"/>
      <c r="K108" s="136">
        <f t="shared" ref="K108:M108" si="377">IF(J108&lt;0,0,J108)</f>
        <v>0</v>
      </c>
      <c r="L108" s="135"/>
      <c r="M108" s="136">
        <f t="shared" si="377"/>
        <v>0</v>
      </c>
      <c r="N108" s="135"/>
      <c r="O108" s="136">
        <f t="shared" ref="O108:Q108" si="378">IF(N108&lt;0,0,N108)</f>
        <v>0</v>
      </c>
      <c r="P108" s="135"/>
      <c r="Q108" s="136">
        <f t="shared" si="378"/>
        <v>0</v>
      </c>
      <c r="R108" s="135"/>
      <c r="S108" s="136">
        <f t="shared" ref="S108:U108" si="379">IF(R108&lt;0,0,R108)</f>
        <v>0</v>
      </c>
      <c r="T108" s="135"/>
      <c r="U108" s="136">
        <f t="shared" si="379"/>
        <v>0</v>
      </c>
      <c r="V108" s="135"/>
      <c r="W108" s="136">
        <f t="shared" ref="W108:Y108" si="380">IF(V108&lt;0,0,V108)</f>
        <v>0</v>
      </c>
      <c r="X108" s="135"/>
      <c r="Y108" s="136">
        <f t="shared" si="380"/>
        <v>0</v>
      </c>
    </row>
    <row r="109" spans="2:25" x14ac:dyDescent="0.25">
      <c r="B109" s="134">
        <v>-1.5</v>
      </c>
      <c r="C109" s="136">
        <f t="shared" si="262"/>
        <v>0</v>
      </c>
      <c r="D109" s="135">
        <v>-0.7</v>
      </c>
      <c r="E109" s="136">
        <f t="shared" si="262"/>
        <v>0</v>
      </c>
      <c r="F109" s="135">
        <v>0</v>
      </c>
      <c r="G109" s="136">
        <f t="shared" si="328"/>
        <v>0</v>
      </c>
      <c r="H109" s="135">
        <v>0</v>
      </c>
      <c r="I109" s="136">
        <f t="shared" si="328"/>
        <v>0</v>
      </c>
      <c r="J109" s="135"/>
      <c r="K109" s="136">
        <f t="shared" ref="K109:M109" si="381">IF(J109&lt;0,0,J109)</f>
        <v>0</v>
      </c>
      <c r="L109" s="135"/>
      <c r="M109" s="136">
        <f t="shared" si="381"/>
        <v>0</v>
      </c>
      <c r="N109" s="135"/>
      <c r="O109" s="136">
        <f t="shared" ref="O109:Q109" si="382">IF(N109&lt;0,0,N109)</f>
        <v>0</v>
      </c>
      <c r="P109" s="135"/>
      <c r="Q109" s="136">
        <f t="shared" si="382"/>
        <v>0</v>
      </c>
      <c r="R109" s="135"/>
      <c r="S109" s="136">
        <f t="shared" ref="S109:U109" si="383">IF(R109&lt;0,0,R109)</f>
        <v>0</v>
      </c>
      <c r="T109" s="135"/>
      <c r="U109" s="136">
        <f t="shared" si="383"/>
        <v>0</v>
      </c>
      <c r="V109" s="135"/>
      <c r="W109" s="136">
        <f t="shared" ref="W109:Y109" si="384">IF(V109&lt;0,0,V109)</f>
        <v>0</v>
      </c>
      <c r="X109" s="135"/>
      <c r="Y109" s="136">
        <f t="shared" si="384"/>
        <v>0</v>
      </c>
    </row>
    <row r="110" spans="2:25" x14ac:dyDescent="0.25">
      <c r="B110" s="134">
        <v>-1.5</v>
      </c>
      <c r="C110" s="136">
        <f t="shared" si="262"/>
        <v>0</v>
      </c>
      <c r="D110" s="135">
        <v>-0.7</v>
      </c>
      <c r="E110" s="136">
        <f t="shared" si="262"/>
        <v>0</v>
      </c>
      <c r="F110" s="135">
        <v>0</v>
      </c>
      <c r="G110" s="136">
        <f t="shared" si="328"/>
        <v>0</v>
      </c>
      <c r="H110" s="135">
        <v>0</v>
      </c>
      <c r="I110" s="136">
        <f t="shared" si="328"/>
        <v>0</v>
      </c>
      <c r="J110" s="135"/>
      <c r="K110" s="136">
        <f t="shared" ref="K110:M110" si="385">IF(J110&lt;0,0,J110)</f>
        <v>0</v>
      </c>
      <c r="L110" s="135"/>
      <c r="M110" s="136">
        <f t="shared" si="385"/>
        <v>0</v>
      </c>
      <c r="N110" s="135"/>
      <c r="O110" s="136">
        <f t="shared" ref="O110:Q110" si="386">IF(N110&lt;0,0,N110)</f>
        <v>0</v>
      </c>
      <c r="P110" s="135"/>
      <c r="Q110" s="136">
        <f t="shared" si="386"/>
        <v>0</v>
      </c>
      <c r="R110" s="135"/>
      <c r="S110" s="136">
        <f t="shared" ref="S110:U110" si="387">IF(R110&lt;0,0,R110)</f>
        <v>0</v>
      </c>
      <c r="T110" s="135"/>
      <c r="U110" s="136">
        <f t="shared" si="387"/>
        <v>0</v>
      </c>
      <c r="V110" s="135"/>
      <c r="W110" s="136">
        <f t="shared" ref="W110:Y110" si="388">IF(V110&lt;0,0,V110)</f>
        <v>0</v>
      </c>
      <c r="X110" s="135"/>
      <c r="Y110" s="136">
        <f t="shared" si="388"/>
        <v>0</v>
      </c>
    </row>
    <row r="111" spans="2:25" x14ac:dyDescent="0.25">
      <c r="B111" s="134">
        <v>-0.7</v>
      </c>
      <c r="C111" s="136">
        <f t="shared" si="262"/>
        <v>0</v>
      </c>
      <c r="D111" s="135">
        <v>-0.7</v>
      </c>
      <c r="E111" s="136">
        <f t="shared" si="262"/>
        <v>0</v>
      </c>
      <c r="F111" s="135">
        <v>0</v>
      </c>
      <c r="G111" s="136">
        <f t="shared" si="328"/>
        <v>0</v>
      </c>
      <c r="H111" s="135">
        <v>0</v>
      </c>
      <c r="I111" s="136">
        <f t="shared" si="328"/>
        <v>0</v>
      </c>
      <c r="J111" s="135"/>
      <c r="K111" s="136">
        <f t="shared" ref="K111:M111" si="389">IF(J111&lt;0,0,J111)</f>
        <v>0</v>
      </c>
      <c r="L111" s="135"/>
      <c r="M111" s="136">
        <f t="shared" si="389"/>
        <v>0</v>
      </c>
      <c r="N111" s="135"/>
      <c r="O111" s="136">
        <f t="shared" ref="O111:Q111" si="390">IF(N111&lt;0,0,N111)</f>
        <v>0</v>
      </c>
      <c r="P111" s="135"/>
      <c r="Q111" s="136">
        <f t="shared" si="390"/>
        <v>0</v>
      </c>
      <c r="R111" s="135"/>
      <c r="S111" s="136">
        <f t="shared" ref="S111:U111" si="391">IF(R111&lt;0,0,R111)</f>
        <v>0</v>
      </c>
      <c r="T111" s="135"/>
      <c r="U111" s="136">
        <f t="shared" si="391"/>
        <v>0</v>
      </c>
      <c r="V111" s="135"/>
      <c r="W111" s="136">
        <f t="shared" ref="W111:Y111" si="392">IF(V111&lt;0,0,V111)</f>
        <v>0</v>
      </c>
      <c r="X111" s="135"/>
      <c r="Y111" s="136">
        <f t="shared" si="392"/>
        <v>0</v>
      </c>
    </row>
    <row r="112" spans="2:25" x14ac:dyDescent="0.25">
      <c r="B112" s="134">
        <v>-1.9</v>
      </c>
      <c r="C112" s="136">
        <f t="shared" si="262"/>
        <v>0</v>
      </c>
      <c r="D112" s="135">
        <v>-0.7</v>
      </c>
      <c r="E112" s="136">
        <f t="shared" si="262"/>
        <v>0</v>
      </c>
      <c r="F112" s="135">
        <v>0</v>
      </c>
      <c r="G112" s="136">
        <f t="shared" ref="G112:I127" si="393">IF(F112&lt;0,0,F112)</f>
        <v>0</v>
      </c>
      <c r="H112" s="135">
        <v>0</v>
      </c>
      <c r="I112" s="136">
        <f t="shared" si="393"/>
        <v>0</v>
      </c>
      <c r="J112" s="135"/>
      <c r="K112" s="136">
        <f t="shared" ref="K112:M112" si="394">IF(J112&lt;0,0,J112)</f>
        <v>0</v>
      </c>
      <c r="L112" s="135"/>
      <c r="M112" s="136">
        <f t="shared" si="394"/>
        <v>0</v>
      </c>
      <c r="N112" s="135"/>
      <c r="O112" s="136">
        <f t="shared" ref="O112:Q112" si="395">IF(N112&lt;0,0,N112)</f>
        <v>0</v>
      </c>
      <c r="P112" s="135"/>
      <c r="Q112" s="136">
        <f t="shared" si="395"/>
        <v>0</v>
      </c>
      <c r="R112" s="135"/>
      <c r="S112" s="136">
        <f t="shared" ref="S112:U112" si="396">IF(R112&lt;0,0,R112)</f>
        <v>0</v>
      </c>
      <c r="T112" s="135"/>
      <c r="U112" s="136">
        <f t="shared" si="396"/>
        <v>0</v>
      </c>
      <c r="V112" s="135"/>
      <c r="W112" s="136">
        <f t="shared" ref="W112:Y112" si="397">IF(V112&lt;0,0,V112)</f>
        <v>0</v>
      </c>
      <c r="X112" s="135"/>
      <c r="Y112" s="136">
        <f t="shared" si="397"/>
        <v>0</v>
      </c>
    </row>
    <row r="113" spans="2:25" x14ac:dyDescent="0.25">
      <c r="B113" s="134">
        <v>-1.5</v>
      </c>
      <c r="C113" s="136">
        <f t="shared" si="262"/>
        <v>0</v>
      </c>
      <c r="D113" s="135">
        <v>-0.7</v>
      </c>
      <c r="E113" s="136">
        <f t="shared" si="262"/>
        <v>0</v>
      </c>
      <c r="F113" s="135">
        <v>0</v>
      </c>
      <c r="G113" s="136">
        <f t="shared" si="393"/>
        <v>0</v>
      </c>
      <c r="H113" s="135">
        <v>0</v>
      </c>
      <c r="I113" s="136">
        <f t="shared" si="393"/>
        <v>0</v>
      </c>
      <c r="J113" s="135"/>
      <c r="K113" s="136">
        <f t="shared" ref="K113:M113" si="398">IF(J113&lt;0,0,J113)</f>
        <v>0</v>
      </c>
      <c r="L113" s="135"/>
      <c r="M113" s="136">
        <f t="shared" si="398"/>
        <v>0</v>
      </c>
      <c r="N113" s="135"/>
      <c r="O113" s="136">
        <f t="shared" ref="O113:Q113" si="399">IF(N113&lt;0,0,N113)</f>
        <v>0</v>
      </c>
      <c r="P113" s="135"/>
      <c r="Q113" s="136">
        <f t="shared" si="399"/>
        <v>0</v>
      </c>
      <c r="R113" s="135"/>
      <c r="S113" s="136">
        <f t="shared" ref="S113:U113" si="400">IF(R113&lt;0,0,R113)</f>
        <v>0</v>
      </c>
      <c r="T113" s="135"/>
      <c r="U113" s="136">
        <f t="shared" si="400"/>
        <v>0</v>
      </c>
      <c r="V113" s="135"/>
      <c r="W113" s="136">
        <f t="shared" ref="W113:Y113" si="401">IF(V113&lt;0,0,V113)</f>
        <v>0</v>
      </c>
      <c r="X113" s="135"/>
      <c r="Y113" s="136">
        <f t="shared" si="401"/>
        <v>0</v>
      </c>
    </row>
    <row r="114" spans="2:25" x14ac:dyDescent="0.25">
      <c r="B114" s="134">
        <v>-1.9</v>
      </c>
      <c r="C114" s="136">
        <f t="shared" si="262"/>
        <v>0</v>
      </c>
      <c r="D114" s="135">
        <v>-0.7</v>
      </c>
      <c r="E114" s="136">
        <f t="shared" si="262"/>
        <v>0</v>
      </c>
      <c r="F114" s="135">
        <v>0</v>
      </c>
      <c r="G114" s="136">
        <f t="shared" si="393"/>
        <v>0</v>
      </c>
      <c r="H114" s="135">
        <v>0</v>
      </c>
      <c r="I114" s="136">
        <f t="shared" si="393"/>
        <v>0</v>
      </c>
      <c r="J114" s="135"/>
      <c r="K114" s="136">
        <f t="shared" ref="K114:M114" si="402">IF(J114&lt;0,0,J114)</f>
        <v>0</v>
      </c>
      <c r="L114" s="135"/>
      <c r="M114" s="136">
        <f t="shared" si="402"/>
        <v>0</v>
      </c>
      <c r="N114" s="135"/>
      <c r="O114" s="136">
        <f t="shared" ref="O114:Q114" si="403">IF(N114&lt;0,0,N114)</f>
        <v>0</v>
      </c>
      <c r="P114" s="135"/>
      <c r="Q114" s="136">
        <f t="shared" si="403"/>
        <v>0</v>
      </c>
      <c r="R114" s="135"/>
      <c r="S114" s="136">
        <f t="shared" ref="S114:U114" si="404">IF(R114&lt;0,0,R114)</f>
        <v>0</v>
      </c>
      <c r="T114" s="135"/>
      <c r="U114" s="136">
        <f t="shared" si="404"/>
        <v>0</v>
      </c>
      <c r="V114" s="135"/>
      <c r="W114" s="136">
        <f t="shared" ref="W114:Y114" si="405">IF(V114&lt;0,0,V114)</f>
        <v>0</v>
      </c>
      <c r="X114" s="135"/>
      <c r="Y114" s="136">
        <f t="shared" si="405"/>
        <v>0</v>
      </c>
    </row>
    <row r="115" spans="2:25" x14ac:dyDescent="0.25">
      <c r="B115" s="134">
        <v>-1.9</v>
      </c>
      <c r="C115" s="136">
        <f t="shared" si="262"/>
        <v>0</v>
      </c>
      <c r="D115" s="135">
        <v>-0.7</v>
      </c>
      <c r="E115" s="136">
        <f t="shared" si="262"/>
        <v>0</v>
      </c>
      <c r="F115" s="135">
        <v>0</v>
      </c>
      <c r="G115" s="136">
        <f t="shared" si="393"/>
        <v>0</v>
      </c>
      <c r="H115" s="135">
        <v>0</v>
      </c>
      <c r="I115" s="136">
        <f t="shared" si="393"/>
        <v>0</v>
      </c>
      <c r="J115" s="135"/>
      <c r="K115" s="136">
        <f t="shared" ref="K115:M115" si="406">IF(J115&lt;0,0,J115)</f>
        <v>0</v>
      </c>
      <c r="L115" s="135"/>
      <c r="M115" s="136">
        <f t="shared" si="406"/>
        <v>0</v>
      </c>
      <c r="N115" s="135"/>
      <c r="O115" s="136">
        <f t="shared" ref="O115:Q115" si="407">IF(N115&lt;0,0,N115)</f>
        <v>0</v>
      </c>
      <c r="P115" s="135"/>
      <c r="Q115" s="136">
        <f t="shared" si="407"/>
        <v>0</v>
      </c>
      <c r="R115" s="135"/>
      <c r="S115" s="136">
        <f t="shared" ref="S115:U115" si="408">IF(R115&lt;0,0,R115)</f>
        <v>0</v>
      </c>
      <c r="T115" s="135"/>
      <c r="U115" s="136">
        <f t="shared" si="408"/>
        <v>0</v>
      </c>
      <c r="V115" s="135"/>
      <c r="W115" s="136">
        <f t="shared" ref="W115:Y115" si="409">IF(V115&lt;0,0,V115)</f>
        <v>0</v>
      </c>
      <c r="X115" s="135"/>
      <c r="Y115" s="136">
        <f t="shared" si="409"/>
        <v>0</v>
      </c>
    </row>
    <row r="116" spans="2:25" x14ac:dyDescent="0.25">
      <c r="B116" s="134">
        <v>-2.2000000000000002</v>
      </c>
      <c r="C116" s="136">
        <f t="shared" si="262"/>
        <v>0</v>
      </c>
      <c r="D116" s="135">
        <v>-0.7</v>
      </c>
      <c r="E116" s="136">
        <f t="shared" si="262"/>
        <v>0</v>
      </c>
      <c r="F116" s="135">
        <v>0</v>
      </c>
      <c r="G116" s="136">
        <f t="shared" si="393"/>
        <v>0</v>
      </c>
      <c r="H116" s="135">
        <v>0</v>
      </c>
      <c r="I116" s="136">
        <f t="shared" si="393"/>
        <v>0</v>
      </c>
      <c r="J116" s="135"/>
      <c r="K116" s="136">
        <f t="shared" ref="K116:M116" si="410">IF(J116&lt;0,0,J116)</f>
        <v>0</v>
      </c>
      <c r="L116" s="135"/>
      <c r="M116" s="136">
        <f t="shared" si="410"/>
        <v>0</v>
      </c>
      <c r="N116" s="135"/>
      <c r="O116" s="136">
        <f t="shared" ref="O116:Q116" si="411">IF(N116&lt;0,0,N116)</f>
        <v>0</v>
      </c>
      <c r="P116" s="135"/>
      <c r="Q116" s="136">
        <f t="shared" si="411"/>
        <v>0</v>
      </c>
      <c r="R116" s="135"/>
      <c r="S116" s="136">
        <f t="shared" ref="S116:U116" si="412">IF(R116&lt;0,0,R116)</f>
        <v>0</v>
      </c>
      <c r="T116" s="135"/>
      <c r="U116" s="136">
        <f t="shared" si="412"/>
        <v>0</v>
      </c>
      <c r="V116" s="135"/>
      <c r="W116" s="136">
        <f t="shared" ref="W116:Y116" si="413">IF(V116&lt;0,0,V116)</f>
        <v>0</v>
      </c>
      <c r="X116" s="135"/>
      <c r="Y116" s="136">
        <f t="shared" si="413"/>
        <v>0</v>
      </c>
    </row>
    <row r="117" spans="2:25" x14ac:dyDescent="0.25">
      <c r="B117" s="134">
        <v>-1.9</v>
      </c>
      <c r="C117" s="136">
        <f t="shared" si="262"/>
        <v>0</v>
      </c>
      <c r="D117" s="135">
        <v>-1.1000000000000001</v>
      </c>
      <c r="E117" s="136">
        <f t="shared" si="262"/>
        <v>0</v>
      </c>
      <c r="F117" s="135">
        <v>0</v>
      </c>
      <c r="G117" s="136">
        <f t="shared" si="393"/>
        <v>0</v>
      </c>
      <c r="H117" s="135">
        <v>14.9</v>
      </c>
      <c r="I117" s="136">
        <f t="shared" si="393"/>
        <v>14.9</v>
      </c>
      <c r="J117" s="135"/>
      <c r="K117" s="136">
        <f t="shared" ref="K117:M117" si="414">IF(J117&lt;0,0,J117)</f>
        <v>0</v>
      </c>
      <c r="L117" s="135"/>
      <c r="M117" s="136">
        <f t="shared" si="414"/>
        <v>0</v>
      </c>
      <c r="N117" s="135"/>
      <c r="O117" s="136">
        <f t="shared" ref="O117:Q117" si="415">IF(N117&lt;0,0,N117)</f>
        <v>0</v>
      </c>
      <c r="P117" s="135"/>
      <c r="Q117" s="136">
        <f t="shared" si="415"/>
        <v>0</v>
      </c>
      <c r="R117" s="135"/>
      <c r="S117" s="136">
        <f t="shared" ref="S117:U117" si="416">IF(R117&lt;0,0,R117)</f>
        <v>0</v>
      </c>
      <c r="T117" s="135"/>
      <c r="U117" s="136">
        <f t="shared" si="416"/>
        <v>0</v>
      </c>
      <c r="V117" s="135"/>
      <c r="W117" s="136">
        <f t="shared" ref="W117:Y117" si="417">IF(V117&lt;0,0,V117)</f>
        <v>0</v>
      </c>
      <c r="X117" s="135"/>
      <c r="Y117" s="136">
        <f t="shared" si="417"/>
        <v>0</v>
      </c>
    </row>
    <row r="118" spans="2:25" x14ac:dyDescent="0.25">
      <c r="B118" s="134">
        <v>-0.7</v>
      </c>
      <c r="C118" s="136">
        <f t="shared" si="262"/>
        <v>0</v>
      </c>
      <c r="D118" s="135">
        <v>-0.7</v>
      </c>
      <c r="E118" s="136">
        <f t="shared" si="262"/>
        <v>0</v>
      </c>
      <c r="F118" s="135">
        <v>38.5</v>
      </c>
      <c r="G118" s="136">
        <f t="shared" si="393"/>
        <v>38.5</v>
      </c>
      <c r="H118" s="135">
        <v>28.4</v>
      </c>
      <c r="I118" s="136">
        <f t="shared" si="393"/>
        <v>28.4</v>
      </c>
      <c r="J118" s="135"/>
      <c r="K118" s="136">
        <f t="shared" ref="K118:M118" si="418">IF(J118&lt;0,0,J118)</f>
        <v>0</v>
      </c>
      <c r="L118" s="135"/>
      <c r="M118" s="136">
        <f t="shared" si="418"/>
        <v>0</v>
      </c>
      <c r="N118" s="135"/>
      <c r="O118" s="136">
        <f t="shared" ref="O118:Q118" si="419">IF(N118&lt;0,0,N118)</f>
        <v>0</v>
      </c>
      <c r="P118" s="135"/>
      <c r="Q118" s="136">
        <f t="shared" si="419"/>
        <v>0</v>
      </c>
      <c r="R118" s="135"/>
      <c r="S118" s="136">
        <f t="shared" ref="S118:U118" si="420">IF(R118&lt;0,0,R118)</f>
        <v>0</v>
      </c>
      <c r="T118" s="135"/>
      <c r="U118" s="136">
        <f t="shared" si="420"/>
        <v>0</v>
      </c>
      <c r="V118" s="135"/>
      <c r="W118" s="136">
        <f t="shared" ref="W118:Y118" si="421">IF(V118&lt;0,0,V118)</f>
        <v>0</v>
      </c>
      <c r="X118" s="135"/>
      <c r="Y118" s="136">
        <f t="shared" si="421"/>
        <v>0</v>
      </c>
    </row>
    <row r="119" spans="2:25" x14ac:dyDescent="0.25">
      <c r="B119" s="134">
        <v>-0.7</v>
      </c>
      <c r="C119" s="136">
        <f t="shared" si="262"/>
        <v>0</v>
      </c>
      <c r="D119" s="135">
        <v>3</v>
      </c>
      <c r="E119" s="136">
        <f t="shared" si="262"/>
        <v>3</v>
      </c>
      <c r="F119" s="135">
        <v>95.3</v>
      </c>
      <c r="G119" s="136">
        <f t="shared" si="393"/>
        <v>95.3</v>
      </c>
      <c r="H119" s="135">
        <v>63.1</v>
      </c>
      <c r="I119" s="136">
        <f t="shared" si="393"/>
        <v>63.1</v>
      </c>
      <c r="J119" s="135"/>
      <c r="K119" s="136">
        <f t="shared" ref="K119:M119" si="422">IF(J119&lt;0,0,J119)</f>
        <v>0</v>
      </c>
      <c r="L119" s="135"/>
      <c r="M119" s="136">
        <f t="shared" si="422"/>
        <v>0</v>
      </c>
      <c r="N119" s="135"/>
      <c r="O119" s="136">
        <f t="shared" ref="O119:Q119" si="423">IF(N119&lt;0,0,N119)</f>
        <v>0</v>
      </c>
      <c r="P119" s="135"/>
      <c r="Q119" s="136">
        <f t="shared" si="423"/>
        <v>0</v>
      </c>
      <c r="R119" s="135"/>
      <c r="S119" s="136">
        <f t="shared" ref="S119:U119" si="424">IF(R119&lt;0,0,R119)</f>
        <v>0</v>
      </c>
      <c r="T119" s="135"/>
      <c r="U119" s="136">
        <f t="shared" si="424"/>
        <v>0</v>
      </c>
      <c r="V119" s="135"/>
      <c r="W119" s="136">
        <f t="shared" ref="W119:Y119" si="425">IF(V119&lt;0,0,V119)</f>
        <v>0</v>
      </c>
      <c r="X119" s="135"/>
      <c r="Y119" s="136">
        <f t="shared" si="425"/>
        <v>0</v>
      </c>
    </row>
    <row r="120" spans="2:25" x14ac:dyDescent="0.25">
      <c r="B120" s="134">
        <v>7.1</v>
      </c>
      <c r="C120" s="136">
        <f t="shared" si="262"/>
        <v>7.1</v>
      </c>
      <c r="D120" s="135">
        <v>12</v>
      </c>
      <c r="E120" s="136">
        <f t="shared" si="262"/>
        <v>12</v>
      </c>
      <c r="F120" s="135">
        <v>156.5</v>
      </c>
      <c r="G120" s="136">
        <f t="shared" si="393"/>
        <v>156.5</v>
      </c>
      <c r="H120" s="135">
        <v>79.599999999999994</v>
      </c>
      <c r="I120" s="136">
        <f t="shared" si="393"/>
        <v>79.599999999999994</v>
      </c>
      <c r="J120" s="135"/>
      <c r="K120" s="136">
        <f t="shared" ref="K120:M120" si="426">IF(J120&lt;0,0,J120)</f>
        <v>0</v>
      </c>
      <c r="L120" s="135"/>
      <c r="M120" s="136">
        <f t="shared" si="426"/>
        <v>0</v>
      </c>
      <c r="N120" s="135"/>
      <c r="O120" s="136">
        <f t="shared" ref="O120:Q120" si="427">IF(N120&lt;0,0,N120)</f>
        <v>0</v>
      </c>
      <c r="P120" s="135"/>
      <c r="Q120" s="136">
        <f t="shared" si="427"/>
        <v>0</v>
      </c>
      <c r="R120" s="135"/>
      <c r="S120" s="136">
        <f t="shared" ref="S120:U120" si="428">IF(R120&lt;0,0,R120)</f>
        <v>0</v>
      </c>
      <c r="T120" s="135"/>
      <c r="U120" s="136">
        <f t="shared" si="428"/>
        <v>0</v>
      </c>
      <c r="V120" s="135"/>
      <c r="W120" s="136">
        <f t="shared" ref="W120:Y120" si="429">IF(V120&lt;0,0,V120)</f>
        <v>0</v>
      </c>
      <c r="X120" s="135"/>
      <c r="Y120" s="136">
        <f t="shared" si="429"/>
        <v>0</v>
      </c>
    </row>
    <row r="121" spans="2:25" x14ac:dyDescent="0.25">
      <c r="B121" s="134">
        <v>55</v>
      </c>
      <c r="C121" s="136">
        <f t="shared" si="262"/>
        <v>55</v>
      </c>
      <c r="D121" s="135">
        <v>20.9</v>
      </c>
      <c r="E121" s="136">
        <f t="shared" si="262"/>
        <v>20.9</v>
      </c>
      <c r="F121" s="135">
        <v>472.4</v>
      </c>
      <c r="G121" s="136">
        <f t="shared" si="393"/>
        <v>472.4</v>
      </c>
      <c r="H121" s="135">
        <v>95.3</v>
      </c>
      <c r="I121" s="136">
        <f t="shared" si="393"/>
        <v>95.3</v>
      </c>
      <c r="J121" s="135"/>
      <c r="K121" s="136">
        <f t="shared" ref="K121:M121" si="430">IF(J121&lt;0,0,J121)</f>
        <v>0</v>
      </c>
      <c r="L121" s="135"/>
      <c r="M121" s="136">
        <f t="shared" si="430"/>
        <v>0</v>
      </c>
      <c r="N121" s="135"/>
      <c r="O121" s="136">
        <f t="shared" ref="O121:Q121" si="431">IF(N121&lt;0,0,N121)</f>
        <v>0</v>
      </c>
      <c r="P121" s="135"/>
      <c r="Q121" s="136">
        <f t="shared" si="431"/>
        <v>0</v>
      </c>
      <c r="R121" s="135"/>
      <c r="S121" s="136">
        <f t="shared" ref="S121:U121" si="432">IF(R121&lt;0,0,R121)</f>
        <v>0</v>
      </c>
      <c r="T121" s="135"/>
      <c r="U121" s="136">
        <f t="shared" si="432"/>
        <v>0</v>
      </c>
      <c r="V121" s="135"/>
      <c r="W121" s="136">
        <f t="shared" ref="W121:Y121" si="433">IF(V121&lt;0,0,V121)</f>
        <v>0</v>
      </c>
      <c r="X121" s="135"/>
      <c r="Y121" s="136">
        <f t="shared" si="433"/>
        <v>0</v>
      </c>
    </row>
    <row r="122" spans="2:25" x14ac:dyDescent="0.25">
      <c r="B122" s="134">
        <v>90.8</v>
      </c>
      <c r="C122" s="136">
        <f t="shared" si="262"/>
        <v>90.8</v>
      </c>
      <c r="D122" s="135">
        <v>29.9</v>
      </c>
      <c r="E122" s="136">
        <f t="shared" si="262"/>
        <v>29.9</v>
      </c>
      <c r="F122" s="135">
        <v>395.8</v>
      </c>
      <c r="G122" s="136">
        <f t="shared" si="393"/>
        <v>395.8</v>
      </c>
      <c r="H122" s="135">
        <v>122.9</v>
      </c>
      <c r="I122" s="136">
        <f t="shared" si="393"/>
        <v>122.9</v>
      </c>
      <c r="J122" s="135"/>
      <c r="K122" s="136">
        <f t="shared" ref="K122:M122" si="434">IF(J122&lt;0,0,J122)</f>
        <v>0</v>
      </c>
      <c r="L122" s="135"/>
      <c r="M122" s="136">
        <f t="shared" si="434"/>
        <v>0</v>
      </c>
      <c r="N122" s="135"/>
      <c r="O122" s="136">
        <f t="shared" ref="O122:Q122" si="435">IF(N122&lt;0,0,N122)</f>
        <v>0</v>
      </c>
      <c r="P122" s="135"/>
      <c r="Q122" s="136">
        <f t="shared" si="435"/>
        <v>0</v>
      </c>
      <c r="R122" s="135"/>
      <c r="S122" s="136">
        <f t="shared" ref="S122:U122" si="436">IF(R122&lt;0,0,R122)</f>
        <v>0</v>
      </c>
      <c r="T122" s="135"/>
      <c r="U122" s="136">
        <f t="shared" si="436"/>
        <v>0</v>
      </c>
      <c r="V122" s="135"/>
      <c r="W122" s="136">
        <f t="shared" ref="W122:Y122" si="437">IF(V122&lt;0,0,V122)</f>
        <v>0</v>
      </c>
      <c r="X122" s="135"/>
      <c r="Y122" s="136">
        <f t="shared" si="437"/>
        <v>0</v>
      </c>
    </row>
    <row r="123" spans="2:25" x14ac:dyDescent="0.25">
      <c r="B123" s="134">
        <v>98.3</v>
      </c>
      <c r="C123" s="136">
        <f t="shared" si="262"/>
        <v>98.3</v>
      </c>
      <c r="D123" s="135">
        <v>53.1</v>
      </c>
      <c r="E123" s="136">
        <f t="shared" si="262"/>
        <v>53.1</v>
      </c>
      <c r="F123" s="135">
        <v>416.3</v>
      </c>
      <c r="G123" s="136">
        <f t="shared" si="393"/>
        <v>416.3</v>
      </c>
      <c r="H123" s="135">
        <v>118.1</v>
      </c>
      <c r="I123" s="136">
        <f t="shared" si="393"/>
        <v>118.1</v>
      </c>
      <c r="J123" s="135"/>
      <c r="K123" s="136">
        <f t="shared" ref="K123:M123" si="438">IF(J123&lt;0,0,J123)</f>
        <v>0</v>
      </c>
      <c r="L123" s="135"/>
      <c r="M123" s="136">
        <f t="shared" si="438"/>
        <v>0</v>
      </c>
      <c r="N123" s="135"/>
      <c r="O123" s="136">
        <f t="shared" ref="O123:Q123" si="439">IF(N123&lt;0,0,N123)</f>
        <v>0</v>
      </c>
      <c r="P123" s="135"/>
      <c r="Q123" s="136">
        <f t="shared" si="439"/>
        <v>0</v>
      </c>
      <c r="R123" s="135"/>
      <c r="S123" s="136">
        <f t="shared" ref="S123:U123" si="440">IF(R123&lt;0,0,R123)</f>
        <v>0</v>
      </c>
      <c r="T123" s="135"/>
      <c r="U123" s="136">
        <f t="shared" si="440"/>
        <v>0</v>
      </c>
      <c r="V123" s="135"/>
      <c r="W123" s="136">
        <f t="shared" ref="W123:Y123" si="441">IF(V123&lt;0,0,V123)</f>
        <v>0</v>
      </c>
      <c r="X123" s="135"/>
      <c r="Y123" s="136">
        <f t="shared" si="441"/>
        <v>0</v>
      </c>
    </row>
    <row r="124" spans="2:25" x14ac:dyDescent="0.25">
      <c r="B124" s="134">
        <v>75.099999999999994</v>
      </c>
      <c r="C124" s="136">
        <f t="shared" si="262"/>
        <v>75.099999999999994</v>
      </c>
      <c r="D124" s="135">
        <v>20.5</v>
      </c>
      <c r="E124" s="136">
        <f t="shared" si="262"/>
        <v>20.5</v>
      </c>
      <c r="F124" s="135">
        <v>376.6</v>
      </c>
      <c r="G124" s="136">
        <f t="shared" si="393"/>
        <v>376.6</v>
      </c>
      <c r="H124" s="135">
        <v>80</v>
      </c>
      <c r="I124" s="136">
        <f t="shared" si="393"/>
        <v>80</v>
      </c>
      <c r="J124" s="135"/>
      <c r="K124" s="136">
        <f t="shared" ref="K124:M124" si="442">IF(J124&lt;0,0,J124)</f>
        <v>0</v>
      </c>
      <c r="L124" s="135"/>
      <c r="M124" s="136">
        <f t="shared" si="442"/>
        <v>0</v>
      </c>
      <c r="N124" s="135"/>
      <c r="O124" s="136">
        <f t="shared" ref="O124:Q124" si="443">IF(N124&lt;0,0,N124)</f>
        <v>0</v>
      </c>
      <c r="P124" s="135"/>
      <c r="Q124" s="136">
        <f t="shared" si="443"/>
        <v>0</v>
      </c>
      <c r="R124" s="135"/>
      <c r="S124" s="136">
        <f t="shared" ref="S124:U124" si="444">IF(R124&lt;0,0,R124)</f>
        <v>0</v>
      </c>
      <c r="T124" s="135"/>
      <c r="U124" s="136">
        <f t="shared" si="444"/>
        <v>0</v>
      </c>
      <c r="V124" s="135"/>
      <c r="W124" s="136">
        <f t="shared" ref="W124:Y124" si="445">IF(V124&lt;0,0,V124)</f>
        <v>0</v>
      </c>
      <c r="X124" s="135"/>
      <c r="Y124" s="136">
        <f t="shared" si="445"/>
        <v>0</v>
      </c>
    </row>
    <row r="125" spans="2:25" x14ac:dyDescent="0.25">
      <c r="B125" s="134">
        <v>31.8</v>
      </c>
      <c r="C125" s="136">
        <f t="shared" si="262"/>
        <v>31.8</v>
      </c>
      <c r="D125" s="135">
        <v>8.6</v>
      </c>
      <c r="E125" s="136">
        <f t="shared" si="262"/>
        <v>8.6</v>
      </c>
      <c r="F125" s="135">
        <v>277.60000000000002</v>
      </c>
      <c r="G125" s="136">
        <f t="shared" si="393"/>
        <v>277.60000000000002</v>
      </c>
      <c r="H125" s="135">
        <v>106.1</v>
      </c>
      <c r="I125" s="136">
        <f t="shared" si="393"/>
        <v>106.1</v>
      </c>
      <c r="J125" s="135"/>
      <c r="K125" s="136">
        <f t="shared" ref="K125:M125" si="446">IF(J125&lt;0,0,J125)</f>
        <v>0</v>
      </c>
      <c r="L125" s="135"/>
      <c r="M125" s="136">
        <f t="shared" si="446"/>
        <v>0</v>
      </c>
      <c r="N125" s="135"/>
      <c r="O125" s="136">
        <f t="shared" ref="O125:Q125" si="447">IF(N125&lt;0,0,N125)</f>
        <v>0</v>
      </c>
      <c r="P125" s="135"/>
      <c r="Q125" s="136">
        <f t="shared" si="447"/>
        <v>0</v>
      </c>
      <c r="R125" s="135"/>
      <c r="S125" s="136">
        <f t="shared" ref="S125:U125" si="448">IF(R125&lt;0,0,R125)</f>
        <v>0</v>
      </c>
      <c r="T125" s="135"/>
      <c r="U125" s="136">
        <f t="shared" si="448"/>
        <v>0</v>
      </c>
      <c r="V125" s="135"/>
      <c r="W125" s="136">
        <f t="shared" ref="W125:Y125" si="449">IF(V125&lt;0,0,V125)</f>
        <v>0</v>
      </c>
      <c r="X125" s="135"/>
      <c r="Y125" s="136">
        <f t="shared" si="449"/>
        <v>0</v>
      </c>
    </row>
    <row r="126" spans="2:25" x14ac:dyDescent="0.25">
      <c r="B126" s="134">
        <v>1.5</v>
      </c>
      <c r="C126" s="136">
        <f t="shared" si="262"/>
        <v>1.5</v>
      </c>
      <c r="D126" s="135">
        <v>2.2000000000000002</v>
      </c>
      <c r="E126" s="136">
        <f t="shared" si="262"/>
        <v>2.2000000000000002</v>
      </c>
      <c r="F126" s="135">
        <v>283.60000000000002</v>
      </c>
      <c r="G126" s="136">
        <f t="shared" si="393"/>
        <v>283.60000000000002</v>
      </c>
      <c r="H126" s="135">
        <v>122.5</v>
      </c>
      <c r="I126" s="136">
        <f t="shared" si="393"/>
        <v>122.5</v>
      </c>
      <c r="J126" s="135"/>
      <c r="K126" s="136">
        <f t="shared" ref="K126:M126" si="450">IF(J126&lt;0,0,J126)</f>
        <v>0</v>
      </c>
      <c r="L126" s="135"/>
      <c r="M126" s="136">
        <f t="shared" si="450"/>
        <v>0</v>
      </c>
      <c r="N126" s="135"/>
      <c r="O126" s="136">
        <f t="shared" ref="O126:Q126" si="451">IF(N126&lt;0,0,N126)</f>
        <v>0</v>
      </c>
      <c r="P126" s="135"/>
      <c r="Q126" s="136">
        <f t="shared" si="451"/>
        <v>0</v>
      </c>
      <c r="R126" s="135"/>
      <c r="S126" s="136">
        <f t="shared" ref="S126:U126" si="452">IF(R126&lt;0,0,R126)</f>
        <v>0</v>
      </c>
      <c r="T126" s="135"/>
      <c r="U126" s="136">
        <f t="shared" si="452"/>
        <v>0</v>
      </c>
      <c r="V126" s="135"/>
      <c r="W126" s="136">
        <f t="shared" ref="W126:Y126" si="453">IF(V126&lt;0,0,V126)</f>
        <v>0</v>
      </c>
      <c r="X126" s="135"/>
      <c r="Y126" s="136">
        <f t="shared" si="453"/>
        <v>0</v>
      </c>
    </row>
    <row r="127" spans="2:25" x14ac:dyDescent="0.25">
      <c r="B127" s="134">
        <v>-0.7</v>
      </c>
      <c r="C127" s="136">
        <f t="shared" si="262"/>
        <v>0</v>
      </c>
      <c r="D127" s="135">
        <v>-0.7</v>
      </c>
      <c r="E127" s="136">
        <f t="shared" si="262"/>
        <v>0</v>
      </c>
      <c r="F127" s="135">
        <v>66.099999999999994</v>
      </c>
      <c r="G127" s="136">
        <f t="shared" si="393"/>
        <v>66.099999999999994</v>
      </c>
      <c r="H127" s="135">
        <v>129.6</v>
      </c>
      <c r="I127" s="136">
        <f t="shared" si="393"/>
        <v>129.6</v>
      </c>
      <c r="J127" s="135"/>
      <c r="K127" s="136">
        <f t="shared" ref="K127:M127" si="454">IF(J127&lt;0,0,J127)</f>
        <v>0</v>
      </c>
      <c r="L127" s="135"/>
      <c r="M127" s="136">
        <f t="shared" si="454"/>
        <v>0</v>
      </c>
      <c r="N127" s="135"/>
      <c r="O127" s="136">
        <f t="shared" ref="O127:Q127" si="455">IF(N127&lt;0,0,N127)</f>
        <v>0</v>
      </c>
      <c r="P127" s="135"/>
      <c r="Q127" s="136">
        <f t="shared" si="455"/>
        <v>0</v>
      </c>
      <c r="R127" s="135"/>
      <c r="S127" s="136">
        <f t="shared" ref="S127:U127" si="456">IF(R127&lt;0,0,R127)</f>
        <v>0</v>
      </c>
      <c r="T127" s="135"/>
      <c r="U127" s="136">
        <f t="shared" si="456"/>
        <v>0</v>
      </c>
      <c r="V127" s="135"/>
      <c r="W127" s="136">
        <f t="shared" ref="W127:Y127" si="457">IF(V127&lt;0,0,V127)</f>
        <v>0</v>
      </c>
      <c r="X127" s="135"/>
      <c r="Y127" s="136">
        <f t="shared" si="457"/>
        <v>0</v>
      </c>
    </row>
    <row r="128" spans="2:25" x14ac:dyDescent="0.25">
      <c r="B128" s="134">
        <v>-2.2000000000000002</v>
      </c>
      <c r="C128" s="136">
        <f t="shared" si="262"/>
        <v>0</v>
      </c>
      <c r="D128" s="135">
        <v>-1.1000000000000001</v>
      </c>
      <c r="E128" s="136">
        <f t="shared" si="262"/>
        <v>0</v>
      </c>
      <c r="F128" s="135">
        <v>16.100000000000001</v>
      </c>
      <c r="G128" s="136">
        <f t="shared" ref="G128:I143" si="458">IF(F128&lt;0,0,F128)</f>
        <v>16.100000000000001</v>
      </c>
      <c r="H128" s="135">
        <v>27.6</v>
      </c>
      <c r="I128" s="136">
        <f t="shared" si="458"/>
        <v>27.6</v>
      </c>
      <c r="J128" s="135"/>
      <c r="K128" s="136">
        <f t="shared" ref="K128:M128" si="459">IF(J128&lt;0,0,J128)</f>
        <v>0</v>
      </c>
      <c r="L128" s="135"/>
      <c r="M128" s="136">
        <f t="shared" si="459"/>
        <v>0</v>
      </c>
      <c r="N128" s="135"/>
      <c r="O128" s="136">
        <f t="shared" ref="O128:Q128" si="460">IF(N128&lt;0,0,N128)</f>
        <v>0</v>
      </c>
      <c r="P128" s="135"/>
      <c r="Q128" s="136">
        <f t="shared" si="460"/>
        <v>0</v>
      </c>
      <c r="R128" s="135"/>
      <c r="S128" s="136">
        <f t="shared" ref="S128:U128" si="461">IF(R128&lt;0,0,R128)</f>
        <v>0</v>
      </c>
      <c r="T128" s="135"/>
      <c r="U128" s="136">
        <f t="shared" si="461"/>
        <v>0</v>
      </c>
      <c r="V128" s="135"/>
      <c r="W128" s="136">
        <f t="shared" ref="W128:Y128" si="462">IF(V128&lt;0,0,V128)</f>
        <v>0</v>
      </c>
      <c r="X128" s="135"/>
      <c r="Y128" s="136">
        <f t="shared" si="462"/>
        <v>0</v>
      </c>
    </row>
    <row r="129" spans="2:25" x14ac:dyDescent="0.25">
      <c r="B129" s="134">
        <v>-1.5</v>
      </c>
      <c r="C129" s="136">
        <f t="shared" si="262"/>
        <v>0</v>
      </c>
      <c r="D129" s="135">
        <v>-1.1000000000000001</v>
      </c>
      <c r="E129" s="136">
        <f t="shared" si="262"/>
        <v>0</v>
      </c>
      <c r="F129" s="135">
        <v>0</v>
      </c>
      <c r="G129" s="136">
        <f t="shared" si="458"/>
        <v>0</v>
      </c>
      <c r="H129" s="135">
        <v>1.5</v>
      </c>
      <c r="I129" s="136">
        <f t="shared" si="458"/>
        <v>1.5</v>
      </c>
      <c r="J129" s="135"/>
      <c r="K129" s="136">
        <f t="shared" ref="K129:M129" si="463">IF(J129&lt;0,0,J129)</f>
        <v>0</v>
      </c>
      <c r="L129" s="135"/>
      <c r="M129" s="136">
        <f t="shared" si="463"/>
        <v>0</v>
      </c>
      <c r="N129" s="135"/>
      <c r="O129" s="136">
        <f t="shared" ref="O129:Q129" si="464">IF(N129&lt;0,0,N129)</f>
        <v>0</v>
      </c>
      <c r="P129" s="135"/>
      <c r="Q129" s="136">
        <f t="shared" si="464"/>
        <v>0</v>
      </c>
      <c r="R129" s="135"/>
      <c r="S129" s="136">
        <f t="shared" ref="S129:U129" si="465">IF(R129&lt;0,0,R129)</f>
        <v>0</v>
      </c>
      <c r="T129" s="135"/>
      <c r="U129" s="136">
        <f t="shared" si="465"/>
        <v>0</v>
      </c>
      <c r="V129" s="135"/>
      <c r="W129" s="136">
        <f t="shared" ref="W129:Y129" si="466">IF(V129&lt;0,0,V129)</f>
        <v>0</v>
      </c>
      <c r="X129" s="135"/>
      <c r="Y129" s="136">
        <f t="shared" si="466"/>
        <v>0</v>
      </c>
    </row>
    <row r="130" spans="2:25" x14ac:dyDescent="0.25">
      <c r="B130" s="134">
        <v>-1.9</v>
      </c>
      <c r="C130" s="136">
        <f t="shared" si="262"/>
        <v>0</v>
      </c>
      <c r="D130" s="135">
        <v>-0.7</v>
      </c>
      <c r="E130" s="136">
        <f t="shared" si="262"/>
        <v>0</v>
      </c>
      <c r="F130" s="135">
        <v>0</v>
      </c>
      <c r="G130" s="136">
        <f t="shared" si="458"/>
        <v>0</v>
      </c>
      <c r="H130" s="135">
        <v>0</v>
      </c>
      <c r="I130" s="136">
        <f t="shared" si="458"/>
        <v>0</v>
      </c>
      <c r="J130" s="135"/>
      <c r="K130" s="136">
        <f t="shared" ref="K130:M130" si="467">IF(J130&lt;0,0,J130)</f>
        <v>0</v>
      </c>
      <c r="L130" s="135"/>
      <c r="M130" s="136">
        <f t="shared" si="467"/>
        <v>0</v>
      </c>
      <c r="N130" s="135"/>
      <c r="O130" s="136">
        <f t="shared" ref="O130:Q130" si="468">IF(N130&lt;0,0,N130)</f>
        <v>0</v>
      </c>
      <c r="P130" s="135"/>
      <c r="Q130" s="136">
        <f t="shared" si="468"/>
        <v>0</v>
      </c>
      <c r="R130" s="135"/>
      <c r="S130" s="136">
        <f t="shared" ref="S130:U130" si="469">IF(R130&lt;0,0,R130)</f>
        <v>0</v>
      </c>
      <c r="T130" s="135"/>
      <c r="U130" s="136">
        <f t="shared" si="469"/>
        <v>0</v>
      </c>
      <c r="V130" s="135"/>
      <c r="W130" s="136">
        <f t="shared" ref="W130:Y130" si="470">IF(V130&lt;0,0,V130)</f>
        <v>0</v>
      </c>
      <c r="X130" s="135"/>
      <c r="Y130" s="136">
        <f t="shared" si="470"/>
        <v>0</v>
      </c>
    </row>
    <row r="131" spans="2:25" x14ac:dyDescent="0.25">
      <c r="B131" s="134">
        <v>-1.9</v>
      </c>
      <c r="C131" s="136">
        <f t="shared" si="262"/>
        <v>0</v>
      </c>
      <c r="D131" s="135">
        <v>-1.1000000000000001</v>
      </c>
      <c r="E131" s="136">
        <f t="shared" si="262"/>
        <v>0</v>
      </c>
      <c r="F131" s="135">
        <v>0</v>
      </c>
      <c r="G131" s="136">
        <f t="shared" si="458"/>
        <v>0</v>
      </c>
      <c r="H131" s="135">
        <v>0</v>
      </c>
      <c r="I131" s="136">
        <f t="shared" si="458"/>
        <v>0</v>
      </c>
      <c r="J131" s="135"/>
      <c r="K131" s="136">
        <f t="shared" ref="K131:M131" si="471">IF(J131&lt;0,0,J131)</f>
        <v>0</v>
      </c>
      <c r="L131" s="135"/>
      <c r="M131" s="136">
        <f t="shared" si="471"/>
        <v>0</v>
      </c>
      <c r="N131" s="135"/>
      <c r="O131" s="136">
        <f t="shared" ref="O131:Q131" si="472">IF(N131&lt;0,0,N131)</f>
        <v>0</v>
      </c>
      <c r="P131" s="135"/>
      <c r="Q131" s="136">
        <f t="shared" si="472"/>
        <v>0</v>
      </c>
      <c r="R131" s="135"/>
      <c r="S131" s="136">
        <f t="shared" ref="S131:U131" si="473">IF(R131&lt;0,0,R131)</f>
        <v>0</v>
      </c>
      <c r="T131" s="135"/>
      <c r="U131" s="136">
        <f t="shared" si="473"/>
        <v>0</v>
      </c>
      <c r="V131" s="135"/>
      <c r="W131" s="136">
        <f t="shared" ref="W131:Y131" si="474">IF(V131&lt;0,0,V131)</f>
        <v>0</v>
      </c>
      <c r="X131" s="135"/>
      <c r="Y131" s="136">
        <f t="shared" si="474"/>
        <v>0</v>
      </c>
    </row>
    <row r="132" spans="2:25" x14ac:dyDescent="0.25">
      <c r="B132" s="134">
        <v>-1.1000000000000001</v>
      </c>
      <c r="C132" s="136">
        <f t="shared" si="262"/>
        <v>0</v>
      </c>
      <c r="D132" s="135">
        <v>-0.7</v>
      </c>
      <c r="E132" s="136">
        <f t="shared" si="262"/>
        <v>0</v>
      </c>
      <c r="F132" s="135">
        <v>0</v>
      </c>
      <c r="G132" s="136">
        <f t="shared" si="458"/>
        <v>0</v>
      </c>
      <c r="H132" s="135">
        <v>0</v>
      </c>
      <c r="I132" s="136">
        <f t="shared" si="458"/>
        <v>0</v>
      </c>
      <c r="J132" s="135"/>
      <c r="K132" s="136">
        <f t="shared" ref="K132:M132" si="475">IF(J132&lt;0,0,J132)</f>
        <v>0</v>
      </c>
      <c r="L132" s="135"/>
      <c r="M132" s="136">
        <f t="shared" si="475"/>
        <v>0</v>
      </c>
      <c r="N132" s="135"/>
      <c r="O132" s="136">
        <f t="shared" ref="O132:Q132" si="476">IF(N132&lt;0,0,N132)</f>
        <v>0</v>
      </c>
      <c r="P132" s="135"/>
      <c r="Q132" s="136">
        <f t="shared" si="476"/>
        <v>0</v>
      </c>
      <c r="R132" s="135"/>
      <c r="S132" s="136">
        <f t="shared" ref="S132:U132" si="477">IF(R132&lt;0,0,R132)</f>
        <v>0</v>
      </c>
      <c r="T132" s="135"/>
      <c r="U132" s="136">
        <f t="shared" si="477"/>
        <v>0</v>
      </c>
      <c r="V132" s="135"/>
      <c r="W132" s="136">
        <f t="shared" ref="W132:Y132" si="478">IF(V132&lt;0,0,V132)</f>
        <v>0</v>
      </c>
      <c r="X132" s="135"/>
      <c r="Y132" s="136">
        <f t="shared" si="478"/>
        <v>0</v>
      </c>
    </row>
    <row r="133" spans="2:25" x14ac:dyDescent="0.25">
      <c r="B133" s="134">
        <v>-0.7</v>
      </c>
      <c r="C133" s="136">
        <f t="shared" si="262"/>
        <v>0</v>
      </c>
      <c r="D133" s="135">
        <v>-1.1000000000000001</v>
      </c>
      <c r="E133" s="136">
        <f t="shared" si="262"/>
        <v>0</v>
      </c>
      <c r="F133" s="135">
        <v>0</v>
      </c>
      <c r="G133" s="136">
        <f t="shared" si="458"/>
        <v>0</v>
      </c>
      <c r="H133" s="135">
        <v>0</v>
      </c>
      <c r="I133" s="136">
        <f t="shared" si="458"/>
        <v>0</v>
      </c>
      <c r="J133" s="135"/>
      <c r="K133" s="136">
        <f t="shared" ref="K133:M133" si="479">IF(J133&lt;0,0,J133)</f>
        <v>0</v>
      </c>
      <c r="L133" s="135"/>
      <c r="M133" s="136">
        <f t="shared" si="479"/>
        <v>0</v>
      </c>
      <c r="N133" s="135"/>
      <c r="O133" s="136">
        <f t="shared" ref="O133:Q133" si="480">IF(N133&lt;0,0,N133)</f>
        <v>0</v>
      </c>
      <c r="P133" s="135"/>
      <c r="Q133" s="136">
        <f t="shared" si="480"/>
        <v>0</v>
      </c>
      <c r="R133" s="135"/>
      <c r="S133" s="136">
        <f t="shared" ref="S133:U133" si="481">IF(R133&lt;0,0,R133)</f>
        <v>0</v>
      </c>
      <c r="T133" s="135"/>
      <c r="U133" s="136">
        <f t="shared" si="481"/>
        <v>0</v>
      </c>
      <c r="V133" s="135"/>
      <c r="W133" s="136">
        <f t="shared" ref="W133:Y133" si="482">IF(V133&lt;0,0,V133)</f>
        <v>0</v>
      </c>
      <c r="X133" s="135"/>
      <c r="Y133" s="136">
        <f t="shared" si="482"/>
        <v>0</v>
      </c>
    </row>
    <row r="134" spans="2:25" x14ac:dyDescent="0.25">
      <c r="B134" s="134">
        <v>-1.5</v>
      </c>
      <c r="C134" s="136">
        <f t="shared" si="262"/>
        <v>0</v>
      </c>
      <c r="D134" s="135">
        <v>-1.1000000000000001</v>
      </c>
      <c r="E134" s="136">
        <f t="shared" si="262"/>
        <v>0</v>
      </c>
      <c r="F134" s="135">
        <v>0</v>
      </c>
      <c r="G134" s="136">
        <f t="shared" si="458"/>
        <v>0</v>
      </c>
      <c r="H134" s="135">
        <v>0</v>
      </c>
      <c r="I134" s="136">
        <f t="shared" si="458"/>
        <v>0</v>
      </c>
      <c r="J134" s="135"/>
      <c r="K134" s="136">
        <f t="shared" ref="K134:M134" si="483">IF(J134&lt;0,0,J134)</f>
        <v>0</v>
      </c>
      <c r="L134" s="135"/>
      <c r="M134" s="136">
        <f t="shared" si="483"/>
        <v>0</v>
      </c>
      <c r="N134" s="135"/>
      <c r="O134" s="136">
        <f t="shared" ref="O134:Q134" si="484">IF(N134&lt;0,0,N134)</f>
        <v>0</v>
      </c>
      <c r="P134" s="135"/>
      <c r="Q134" s="136">
        <f t="shared" si="484"/>
        <v>0</v>
      </c>
      <c r="R134" s="135"/>
      <c r="S134" s="136">
        <f t="shared" ref="S134:U134" si="485">IF(R134&lt;0,0,R134)</f>
        <v>0</v>
      </c>
      <c r="T134" s="135"/>
      <c r="U134" s="136">
        <f t="shared" si="485"/>
        <v>0</v>
      </c>
      <c r="V134" s="135"/>
      <c r="W134" s="136">
        <f t="shared" ref="W134:Y134" si="486">IF(V134&lt;0,0,V134)</f>
        <v>0</v>
      </c>
      <c r="X134" s="135"/>
      <c r="Y134" s="136">
        <f t="shared" si="486"/>
        <v>0</v>
      </c>
    </row>
    <row r="135" spans="2:25" x14ac:dyDescent="0.25">
      <c r="B135" s="134">
        <v>-1.5</v>
      </c>
      <c r="C135" s="136">
        <f t="shared" si="262"/>
        <v>0</v>
      </c>
      <c r="D135" s="135">
        <v>-0.7</v>
      </c>
      <c r="E135" s="136">
        <f t="shared" si="262"/>
        <v>0</v>
      </c>
      <c r="F135" s="135">
        <v>0</v>
      </c>
      <c r="G135" s="136">
        <f t="shared" si="458"/>
        <v>0</v>
      </c>
      <c r="H135" s="135">
        <v>0</v>
      </c>
      <c r="I135" s="136">
        <f t="shared" si="458"/>
        <v>0</v>
      </c>
      <c r="J135" s="135"/>
      <c r="K135" s="136">
        <f t="shared" ref="K135:M135" si="487">IF(J135&lt;0,0,J135)</f>
        <v>0</v>
      </c>
      <c r="L135" s="135"/>
      <c r="M135" s="136">
        <f t="shared" si="487"/>
        <v>0</v>
      </c>
      <c r="N135" s="135"/>
      <c r="O135" s="136">
        <f t="shared" ref="O135:Q135" si="488">IF(N135&lt;0,0,N135)</f>
        <v>0</v>
      </c>
      <c r="P135" s="135"/>
      <c r="Q135" s="136">
        <f t="shared" si="488"/>
        <v>0</v>
      </c>
      <c r="R135" s="135"/>
      <c r="S135" s="136">
        <f t="shared" ref="S135:U135" si="489">IF(R135&lt;0,0,R135)</f>
        <v>0</v>
      </c>
      <c r="T135" s="135"/>
      <c r="U135" s="136">
        <f t="shared" si="489"/>
        <v>0</v>
      </c>
      <c r="V135" s="135"/>
      <c r="W135" s="136">
        <f t="shared" ref="W135:Y135" si="490">IF(V135&lt;0,0,V135)</f>
        <v>0</v>
      </c>
      <c r="X135" s="135"/>
      <c r="Y135" s="136">
        <f t="shared" si="490"/>
        <v>0</v>
      </c>
    </row>
    <row r="136" spans="2:25" x14ac:dyDescent="0.25">
      <c r="B136" s="134">
        <v>-1.1000000000000001</v>
      </c>
      <c r="C136" s="136">
        <f t="shared" si="262"/>
        <v>0</v>
      </c>
      <c r="D136" s="135">
        <v>-0.7</v>
      </c>
      <c r="E136" s="136">
        <f t="shared" si="262"/>
        <v>0</v>
      </c>
      <c r="F136" s="135">
        <v>0</v>
      </c>
      <c r="G136" s="136">
        <f t="shared" si="458"/>
        <v>0</v>
      </c>
      <c r="H136" s="135">
        <v>0</v>
      </c>
      <c r="I136" s="136">
        <f t="shared" si="458"/>
        <v>0</v>
      </c>
      <c r="J136" s="135"/>
      <c r="K136" s="136">
        <f t="shared" ref="K136:M136" si="491">IF(J136&lt;0,0,J136)</f>
        <v>0</v>
      </c>
      <c r="L136" s="135"/>
      <c r="M136" s="136">
        <f t="shared" si="491"/>
        <v>0</v>
      </c>
      <c r="N136" s="135"/>
      <c r="O136" s="136">
        <f t="shared" ref="O136:Q136" si="492">IF(N136&lt;0,0,N136)</f>
        <v>0</v>
      </c>
      <c r="P136" s="135"/>
      <c r="Q136" s="136">
        <f t="shared" si="492"/>
        <v>0</v>
      </c>
      <c r="R136" s="135"/>
      <c r="S136" s="136">
        <f t="shared" ref="S136:U136" si="493">IF(R136&lt;0,0,R136)</f>
        <v>0</v>
      </c>
      <c r="T136" s="135"/>
      <c r="U136" s="136">
        <f t="shared" si="493"/>
        <v>0</v>
      </c>
      <c r="V136" s="135"/>
      <c r="W136" s="136">
        <f t="shared" ref="W136:Y136" si="494">IF(V136&lt;0,0,V136)</f>
        <v>0</v>
      </c>
      <c r="X136" s="135"/>
      <c r="Y136" s="136">
        <f t="shared" si="494"/>
        <v>0</v>
      </c>
    </row>
    <row r="137" spans="2:25" x14ac:dyDescent="0.25">
      <c r="B137" s="134">
        <v>-0.7</v>
      </c>
      <c r="C137" s="136">
        <f t="shared" si="262"/>
        <v>0</v>
      </c>
      <c r="D137" s="135">
        <v>-0.7</v>
      </c>
      <c r="E137" s="136">
        <f t="shared" si="262"/>
        <v>0</v>
      </c>
      <c r="F137" s="135">
        <v>0</v>
      </c>
      <c r="G137" s="136">
        <f t="shared" si="458"/>
        <v>0</v>
      </c>
      <c r="H137" s="135">
        <v>0</v>
      </c>
      <c r="I137" s="136">
        <f t="shared" si="458"/>
        <v>0</v>
      </c>
      <c r="J137" s="135"/>
      <c r="K137" s="136">
        <f t="shared" ref="K137:M137" si="495">IF(J137&lt;0,0,J137)</f>
        <v>0</v>
      </c>
      <c r="L137" s="135"/>
      <c r="M137" s="136">
        <f t="shared" si="495"/>
        <v>0</v>
      </c>
      <c r="N137" s="135"/>
      <c r="O137" s="136">
        <f t="shared" ref="O137:Q137" si="496">IF(N137&lt;0,0,N137)</f>
        <v>0</v>
      </c>
      <c r="P137" s="135"/>
      <c r="Q137" s="136">
        <f t="shared" si="496"/>
        <v>0</v>
      </c>
      <c r="R137" s="135"/>
      <c r="S137" s="136">
        <f t="shared" ref="S137:U137" si="497">IF(R137&lt;0,0,R137)</f>
        <v>0</v>
      </c>
      <c r="T137" s="135"/>
      <c r="U137" s="136">
        <f t="shared" si="497"/>
        <v>0</v>
      </c>
      <c r="V137" s="135"/>
      <c r="W137" s="136">
        <f t="shared" ref="W137:Y137" si="498">IF(V137&lt;0,0,V137)</f>
        <v>0</v>
      </c>
      <c r="X137" s="135"/>
      <c r="Y137" s="136">
        <f t="shared" si="498"/>
        <v>0</v>
      </c>
    </row>
    <row r="138" spans="2:25" x14ac:dyDescent="0.25">
      <c r="B138" s="134">
        <v>-1.5</v>
      </c>
      <c r="C138" s="136">
        <f t="shared" si="262"/>
        <v>0</v>
      </c>
      <c r="D138" s="135">
        <v>-0.7</v>
      </c>
      <c r="E138" s="136">
        <f t="shared" si="262"/>
        <v>0</v>
      </c>
      <c r="F138" s="135">
        <v>0</v>
      </c>
      <c r="G138" s="136">
        <f t="shared" si="458"/>
        <v>0</v>
      </c>
      <c r="H138" s="135">
        <v>0</v>
      </c>
      <c r="I138" s="136">
        <f t="shared" si="458"/>
        <v>0</v>
      </c>
      <c r="J138" s="135"/>
      <c r="K138" s="136">
        <f t="shared" ref="K138:M138" si="499">IF(J138&lt;0,0,J138)</f>
        <v>0</v>
      </c>
      <c r="L138" s="135"/>
      <c r="M138" s="136">
        <f t="shared" si="499"/>
        <v>0</v>
      </c>
      <c r="N138" s="135"/>
      <c r="O138" s="136">
        <f t="shared" ref="O138:Q138" si="500">IF(N138&lt;0,0,N138)</f>
        <v>0</v>
      </c>
      <c r="P138" s="135"/>
      <c r="Q138" s="136">
        <f t="shared" si="500"/>
        <v>0</v>
      </c>
      <c r="R138" s="135"/>
      <c r="S138" s="136">
        <f t="shared" ref="S138:U138" si="501">IF(R138&lt;0,0,R138)</f>
        <v>0</v>
      </c>
      <c r="T138" s="135"/>
      <c r="U138" s="136">
        <f t="shared" si="501"/>
        <v>0</v>
      </c>
      <c r="V138" s="135"/>
      <c r="W138" s="136">
        <f t="shared" ref="W138:Y138" si="502">IF(V138&lt;0,0,V138)</f>
        <v>0</v>
      </c>
      <c r="X138" s="135"/>
      <c r="Y138" s="136">
        <f t="shared" si="502"/>
        <v>0</v>
      </c>
    </row>
    <row r="139" spans="2:25" x14ac:dyDescent="0.25">
      <c r="B139" s="134">
        <v>-1.5</v>
      </c>
      <c r="C139" s="136">
        <f t="shared" ref="C139:C202" si="503">IF(B139&lt;0,0,B139)</f>
        <v>0</v>
      </c>
      <c r="D139" s="135">
        <v>-0.7</v>
      </c>
      <c r="E139" s="136">
        <f t="shared" ref="E139:E202" si="504">IF(D139&lt;0,0,D139)</f>
        <v>0</v>
      </c>
      <c r="F139" s="135">
        <v>0</v>
      </c>
      <c r="G139" s="136">
        <f t="shared" si="458"/>
        <v>0</v>
      </c>
      <c r="H139" s="135">
        <v>0</v>
      </c>
      <c r="I139" s="136">
        <f t="shared" si="458"/>
        <v>0</v>
      </c>
      <c r="J139" s="135"/>
      <c r="K139" s="136">
        <f t="shared" ref="K139:K202" si="505">IF(J139&lt;0,0,J139)</f>
        <v>0</v>
      </c>
      <c r="L139" s="135"/>
      <c r="M139" s="136">
        <f t="shared" ref="M139:M202" si="506">IF(L139&lt;0,0,L139)</f>
        <v>0</v>
      </c>
      <c r="N139" s="135"/>
      <c r="O139" s="136">
        <f t="shared" ref="O139:O202" si="507">IF(N139&lt;0,0,N139)</f>
        <v>0</v>
      </c>
      <c r="P139" s="135"/>
      <c r="Q139" s="136">
        <f t="shared" ref="Q139:Q202" si="508">IF(P139&lt;0,0,P139)</f>
        <v>0</v>
      </c>
      <c r="R139" s="135"/>
      <c r="S139" s="136">
        <f t="shared" ref="S139:S202" si="509">IF(R139&lt;0,0,R139)</f>
        <v>0</v>
      </c>
      <c r="T139" s="135"/>
      <c r="U139" s="136">
        <f t="shared" ref="U139:U202" si="510">IF(T139&lt;0,0,T139)</f>
        <v>0</v>
      </c>
      <c r="V139" s="135"/>
      <c r="W139" s="136">
        <f t="shared" ref="W139:W202" si="511">IF(V139&lt;0,0,V139)</f>
        <v>0</v>
      </c>
      <c r="X139" s="135"/>
      <c r="Y139" s="136">
        <f t="shared" ref="Y139:Y202" si="512">IF(X139&lt;0,0,X139)</f>
        <v>0</v>
      </c>
    </row>
    <row r="140" spans="2:25" x14ac:dyDescent="0.25">
      <c r="B140" s="134">
        <v>-1.5</v>
      </c>
      <c r="C140" s="136">
        <f t="shared" si="503"/>
        <v>0</v>
      </c>
      <c r="D140" s="135">
        <v>-1.1000000000000001</v>
      </c>
      <c r="E140" s="136">
        <f t="shared" si="504"/>
        <v>0</v>
      </c>
      <c r="F140" s="135">
        <v>0</v>
      </c>
      <c r="G140" s="136">
        <f t="shared" si="458"/>
        <v>0</v>
      </c>
      <c r="H140" s="135">
        <v>0</v>
      </c>
      <c r="I140" s="136">
        <f t="shared" si="458"/>
        <v>0</v>
      </c>
      <c r="J140" s="135"/>
      <c r="K140" s="136">
        <f t="shared" si="505"/>
        <v>0</v>
      </c>
      <c r="L140" s="135"/>
      <c r="M140" s="136">
        <f t="shared" si="506"/>
        <v>0</v>
      </c>
      <c r="N140" s="135"/>
      <c r="O140" s="136">
        <f t="shared" si="507"/>
        <v>0</v>
      </c>
      <c r="P140" s="135"/>
      <c r="Q140" s="136">
        <f t="shared" si="508"/>
        <v>0</v>
      </c>
      <c r="R140" s="135"/>
      <c r="S140" s="136">
        <f t="shared" si="509"/>
        <v>0</v>
      </c>
      <c r="T140" s="135"/>
      <c r="U140" s="136">
        <f t="shared" si="510"/>
        <v>0</v>
      </c>
      <c r="V140" s="135"/>
      <c r="W140" s="136">
        <f t="shared" si="511"/>
        <v>0</v>
      </c>
      <c r="X140" s="135"/>
      <c r="Y140" s="136">
        <f t="shared" si="512"/>
        <v>0</v>
      </c>
    </row>
    <row r="141" spans="2:25" x14ac:dyDescent="0.25">
      <c r="B141" s="134">
        <v>-1.5</v>
      </c>
      <c r="C141" s="136">
        <f t="shared" si="503"/>
        <v>0</v>
      </c>
      <c r="D141" s="135">
        <v>-0.7</v>
      </c>
      <c r="E141" s="136">
        <f t="shared" si="504"/>
        <v>0</v>
      </c>
      <c r="F141" s="135">
        <v>0</v>
      </c>
      <c r="G141" s="136">
        <f t="shared" si="458"/>
        <v>0</v>
      </c>
      <c r="H141" s="135">
        <v>9</v>
      </c>
      <c r="I141" s="136">
        <f t="shared" si="458"/>
        <v>9</v>
      </c>
      <c r="J141" s="135"/>
      <c r="K141" s="136">
        <f t="shared" si="505"/>
        <v>0</v>
      </c>
      <c r="L141" s="135"/>
      <c r="M141" s="136">
        <f t="shared" si="506"/>
        <v>0</v>
      </c>
      <c r="N141" s="135"/>
      <c r="O141" s="136">
        <f t="shared" si="507"/>
        <v>0</v>
      </c>
      <c r="P141" s="135"/>
      <c r="Q141" s="136">
        <f t="shared" si="508"/>
        <v>0</v>
      </c>
      <c r="R141" s="135"/>
      <c r="S141" s="136">
        <f t="shared" si="509"/>
        <v>0</v>
      </c>
      <c r="T141" s="135"/>
      <c r="U141" s="136">
        <f t="shared" si="510"/>
        <v>0</v>
      </c>
      <c r="V141" s="135"/>
      <c r="W141" s="136">
        <f t="shared" si="511"/>
        <v>0</v>
      </c>
      <c r="X141" s="135"/>
      <c r="Y141" s="136">
        <f t="shared" si="512"/>
        <v>0</v>
      </c>
    </row>
    <row r="142" spans="2:25" x14ac:dyDescent="0.25">
      <c r="B142" s="134">
        <v>-1.1000000000000001</v>
      </c>
      <c r="C142" s="136">
        <f t="shared" si="503"/>
        <v>0</v>
      </c>
      <c r="D142" s="135">
        <v>-0.7</v>
      </c>
      <c r="E142" s="136">
        <f t="shared" si="504"/>
        <v>0</v>
      </c>
      <c r="F142" s="135">
        <v>13.5</v>
      </c>
      <c r="G142" s="136">
        <f t="shared" si="458"/>
        <v>13.5</v>
      </c>
      <c r="H142" s="135">
        <v>14.2</v>
      </c>
      <c r="I142" s="136">
        <f t="shared" si="458"/>
        <v>14.2</v>
      </c>
      <c r="J142" s="135"/>
      <c r="K142" s="136">
        <f t="shared" si="505"/>
        <v>0</v>
      </c>
      <c r="L142" s="135"/>
      <c r="M142" s="136">
        <f t="shared" si="506"/>
        <v>0</v>
      </c>
      <c r="N142" s="135"/>
      <c r="O142" s="136">
        <f t="shared" si="507"/>
        <v>0</v>
      </c>
      <c r="P142" s="135"/>
      <c r="Q142" s="136">
        <f t="shared" si="508"/>
        <v>0</v>
      </c>
      <c r="R142" s="135"/>
      <c r="S142" s="136">
        <f t="shared" si="509"/>
        <v>0</v>
      </c>
      <c r="T142" s="135"/>
      <c r="U142" s="136">
        <f t="shared" si="510"/>
        <v>0</v>
      </c>
      <c r="V142" s="135"/>
      <c r="W142" s="136">
        <f t="shared" si="511"/>
        <v>0</v>
      </c>
      <c r="X142" s="135"/>
      <c r="Y142" s="136">
        <f t="shared" si="512"/>
        <v>0</v>
      </c>
    </row>
    <row r="143" spans="2:25" x14ac:dyDescent="0.25">
      <c r="B143" s="134">
        <v>-1.5</v>
      </c>
      <c r="C143" s="136">
        <f t="shared" si="503"/>
        <v>0</v>
      </c>
      <c r="D143" s="135">
        <v>5.2</v>
      </c>
      <c r="E143" s="136">
        <f t="shared" si="504"/>
        <v>5.2</v>
      </c>
      <c r="F143" s="135">
        <v>51.2</v>
      </c>
      <c r="G143" s="136">
        <f t="shared" si="458"/>
        <v>51.2</v>
      </c>
      <c r="H143" s="135">
        <v>47.5</v>
      </c>
      <c r="I143" s="136">
        <f t="shared" si="458"/>
        <v>47.5</v>
      </c>
      <c r="J143" s="135"/>
      <c r="K143" s="136">
        <f t="shared" si="505"/>
        <v>0</v>
      </c>
      <c r="L143" s="135"/>
      <c r="M143" s="136">
        <f t="shared" si="506"/>
        <v>0</v>
      </c>
      <c r="N143" s="135"/>
      <c r="O143" s="136">
        <f t="shared" si="507"/>
        <v>0</v>
      </c>
      <c r="P143" s="135"/>
      <c r="Q143" s="136">
        <f t="shared" si="508"/>
        <v>0</v>
      </c>
      <c r="R143" s="135"/>
      <c r="S143" s="136">
        <f t="shared" si="509"/>
        <v>0</v>
      </c>
      <c r="T143" s="135"/>
      <c r="U143" s="136">
        <f t="shared" si="510"/>
        <v>0</v>
      </c>
      <c r="V143" s="135"/>
      <c r="W143" s="136">
        <f t="shared" si="511"/>
        <v>0</v>
      </c>
      <c r="X143" s="135"/>
      <c r="Y143" s="136">
        <f t="shared" si="512"/>
        <v>0</v>
      </c>
    </row>
    <row r="144" spans="2:25" x14ac:dyDescent="0.25">
      <c r="B144" s="134">
        <v>7.9</v>
      </c>
      <c r="C144" s="136">
        <f t="shared" si="503"/>
        <v>7.9</v>
      </c>
      <c r="D144" s="135">
        <v>50.4</v>
      </c>
      <c r="E144" s="136">
        <f t="shared" si="504"/>
        <v>50.4</v>
      </c>
      <c r="F144" s="135">
        <v>119.9</v>
      </c>
      <c r="G144" s="136">
        <f t="shared" ref="G144:G207" si="513">IF(F144&lt;0,0,F144)</f>
        <v>119.9</v>
      </c>
      <c r="H144" s="135">
        <v>35.1</v>
      </c>
      <c r="I144" s="136">
        <f t="shared" ref="I144:I207" si="514">IF(H144&lt;0,0,H144)</f>
        <v>35.1</v>
      </c>
      <c r="J144" s="135"/>
      <c r="K144" s="136">
        <f t="shared" si="505"/>
        <v>0</v>
      </c>
      <c r="L144" s="135"/>
      <c r="M144" s="136">
        <f t="shared" si="506"/>
        <v>0</v>
      </c>
      <c r="N144" s="135"/>
      <c r="O144" s="136">
        <f t="shared" si="507"/>
        <v>0</v>
      </c>
      <c r="P144" s="135"/>
      <c r="Q144" s="136">
        <f t="shared" si="508"/>
        <v>0</v>
      </c>
      <c r="R144" s="135"/>
      <c r="S144" s="136">
        <f t="shared" si="509"/>
        <v>0</v>
      </c>
      <c r="T144" s="135"/>
      <c r="U144" s="136">
        <f t="shared" si="510"/>
        <v>0</v>
      </c>
      <c r="V144" s="135"/>
      <c r="W144" s="136">
        <f t="shared" si="511"/>
        <v>0</v>
      </c>
      <c r="X144" s="135"/>
      <c r="Y144" s="136">
        <f t="shared" si="512"/>
        <v>0</v>
      </c>
    </row>
    <row r="145" spans="2:25" x14ac:dyDescent="0.25">
      <c r="B145" s="134">
        <v>55.4</v>
      </c>
      <c r="C145" s="136">
        <f t="shared" si="503"/>
        <v>55.4</v>
      </c>
      <c r="D145" s="135">
        <v>116.9</v>
      </c>
      <c r="E145" s="136">
        <f t="shared" si="504"/>
        <v>116.9</v>
      </c>
      <c r="F145" s="135">
        <v>102</v>
      </c>
      <c r="G145" s="136">
        <f t="shared" si="513"/>
        <v>102</v>
      </c>
      <c r="H145" s="135">
        <v>83.3</v>
      </c>
      <c r="I145" s="136">
        <f t="shared" si="514"/>
        <v>83.3</v>
      </c>
      <c r="J145" s="135"/>
      <c r="K145" s="136">
        <f t="shared" si="505"/>
        <v>0</v>
      </c>
      <c r="L145" s="135"/>
      <c r="M145" s="136">
        <f t="shared" si="506"/>
        <v>0</v>
      </c>
      <c r="N145" s="135"/>
      <c r="O145" s="136">
        <f t="shared" si="507"/>
        <v>0</v>
      </c>
      <c r="P145" s="135"/>
      <c r="Q145" s="136">
        <f t="shared" si="508"/>
        <v>0</v>
      </c>
      <c r="R145" s="135"/>
      <c r="S145" s="136">
        <f t="shared" si="509"/>
        <v>0</v>
      </c>
      <c r="T145" s="135"/>
      <c r="U145" s="136">
        <f t="shared" si="510"/>
        <v>0</v>
      </c>
      <c r="V145" s="135"/>
      <c r="W145" s="136">
        <f t="shared" si="511"/>
        <v>0</v>
      </c>
      <c r="X145" s="135"/>
      <c r="Y145" s="136">
        <f t="shared" si="512"/>
        <v>0</v>
      </c>
    </row>
    <row r="146" spans="2:25" x14ac:dyDescent="0.25">
      <c r="B146" s="134">
        <v>90.8</v>
      </c>
      <c r="C146" s="136">
        <f t="shared" si="503"/>
        <v>90.8</v>
      </c>
      <c r="D146" s="135">
        <v>202.5</v>
      </c>
      <c r="E146" s="136">
        <f t="shared" si="504"/>
        <v>202.5</v>
      </c>
      <c r="F146" s="135">
        <v>179.3</v>
      </c>
      <c r="G146" s="136">
        <f t="shared" si="513"/>
        <v>179.3</v>
      </c>
      <c r="H146" s="135">
        <v>145.4</v>
      </c>
      <c r="I146" s="136">
        <f t="shared" si="514"/>
        <v>145.4</v>
      </c>
      <c r="J146" s="135"/>
      <c r="K146" s="136">
        <f t="shared" si="505"/>
        <v>0</v>
      </c>
      <c r="L146" s="135"/>
      <c r="M146" s="136">
        <f t="shared" si="506"/>
        <v>0</v>
      </c>
      <c r="N146" s="135"/>
      <c r="O146" s="136">
        <f t="shared" si="507"/>
        <v>0</v>
      </c>
      <c r="P146" s="135"/>
      <c r="Q146" s="136">
        <f t="shared" si="508"/>
        <v>0</v>
      </c>
      <c r="R146" s="135"/>
      <c r="S146" s="136">
        <f t="shared" si="509"/>
        <v>0</v>
      </c>
      <c r="T146" s="135"/>
      <c r="U146" s="136">
        <f t="shared" si="510"/>
        <v>0</v>
      </c>
      <c r="V146" s="135"/>
      <c r="W146" s="136">
        <f t="shared" si="511"/>
        <v>0</v>
      </c>
      <c r="X146" s="135"/>
      <c r="Y146" s="136">
        <f t="shared" si="512"/>
        <v>0</v>
      </c>
    </row>
    <row r="147" spans="2:25" x14ac:dyDescent="0.25">
      <c r="B147" s="134">
        <v>125.9</v>
      </c>
      <c r="C147" s="136">
        <f t="shared" si="503"/>
        <v>125.9</v>
      </c>
      <c r="D147" s="135">
        <v>103.9</v>
      </c>
      <c r="E147" s="136">
        <f t="shared" si="504"/>
        <v>103.9</v>
      </c>
      <c r="F147" s="135">
        <v>372.8</v>
      </c>
      <c r="G147" s="136">
        <f t="shared" si="513"/>
        <v>372.8</v>
      </c>
      <c r="H147" s="135">
        <v>207.7</v>
      </c>
      <c r="I147" s="136">
        <f t="shared" si="514"/>
        <v>207.7</v>
      </c>
      <c r="J147" s="135"/>
      <c r="K147" s="136">
        <f t="shared" si="505"/>
        <v>0</v>
      </c>
      <c r="L147" s="135"/>
      <c r="M147" s="136">
        <f t="shared" si="506"/>
        <v>0</v>
      </c>
      <c r="N147" s="135"/>
      <c r="O147" s="136">
        <f t="shared" si="507"/>
        <v>0</v>
      </c>
      <c r="P147" s="135"/>
      <c r="Q147" s="136">
        <f t="shared" si="508"/>
        <v>0</v>
      </c>
      <c r="R147" s="135"/>
      <c r="S147" s="136">
        <f t="shared" si="509"/>
        <v>0</v>
      </c>
      <c r="T147" s="135"/>
      <c r="U147" s="136">
        <f t="shared" si="510"/>
        <v>0</v>
      </c>
      <c r="V147" s="135"/>
      <c r="W147" s="136">
        <f t="shared" si="511"/>
        <v>0</v>
      </c>
      <c r="X147" s="135"/>
      <c r="Y147" s="136">
        <f t="shared" si="512"/>
        <v>0</v>
      </c>
    </row>
    <row r="148" spans="2:25" x14ac:dyDescent="0.25">
      <c r="B148" s="134">
        <v>42.2</v>
      </c>
      <c r="C148" s="136">
        <f t="shared" si="503"/>
        <v>42.2</v>
      </c>
      <c r="D148" s="135">
        <v>72.099999999999994</v>
      </c>
      <c r="E148" s="136">
        <f t="shared" si="504"/>
        <v>72.099999999999994</v>
      </c>
      <c r="F148" s="135">
        <v>238.8</v>
      </c>
      <c r="G148" s="136">
        <f t="shared" si="513"/>
        <v>238.8</v>
      </c>
      <c r="H148" s="135">
        <v>186.1</v>
      </c>
      <c r="I148" s="136">
        <f t="shared" si="514"/>
        <v>186.1</v>
      </c>
      <c r="J148" s="135"/>
      <c r="K148" s="136">
        <f t="shared" si="505"/>
        <v>0</v>
      </c>
      <c r="L148" s="135"/>
      <c r="M148" s="136">
        <f t="shared" si="506"/>
        <v>0</v>
      </c>
      <c r="N148" s="135"/>
      <c r="O148" s="136">
        <f t="shared" si="507"/>
        <v>0</v>
      </c>
      <c r="P148" s="135"/>
      <c r="Q148" s="136">
        <f t="shared" si="508"/>
        <v>0</v>
      </c>
      <c r="R148" s="135"/>
      <c r="S148" s="136">
        <f t="shared" si="509"/>
        <v>0</v>
      </c>
      <c r="T148" s="135"/>
      <c r="U148" s="136">
        <f t="shared" si="510"/>
        <v>0</v>
      </c>
      <c r="V148" s="135"/>
      <c r="W148" s="136">
        <f t="shared" si="511"/>
        <v>0</v>
      </c>
      <c r="X148" s="135"/>
      <c r="Y148" s="136">
        <f t="shared" si="512"/>
        <v>0</v>
      </c>
    </row>
    <row r="149" spans="2:25" x14ac:dyDescent="0.25">
      <c r="B149" s="134">
        <v>27.3</v>
      </c>
      <c r="C149" s="136">
        <f t="shared" si="503"/>
        <v>27.3</v>
      </c>
      <c r="D149" s="135">
        <v>22.4</v>
      </c>
      <c r="E149" s="136">
        <f t="shared" si="504"/>
        <v>22.4</v>
      </c>
      <c r="F149" s="135">
        <v>202.2</v>
      </c>
      <c r="G149" s="136">
        <f t="shared" si="513"/>
        <v>202.2</v>
      </c>
      <c r="H149" s="135">
        <v>156.19999999999999</v>
      </c>
      <c r="I149" s="136">
        <f t="shared" si="514"/>
        <v>156.19999999999999</v>
      </c>
      <c r="J149" s="135"/>
      <c r="K149" s="136">
        <f t="shared" si="505"/>
        <v>0</v>
      </c>
      <c r="L149" s="135"/>
      <c r="M149" s="136">
        <f t="shared" si="506"/>
        <v>0</v>
      </c>
      <c r="N149" s="135"/>
      <c r="O149" s="136">
        <f t="shared" si="507"/>
        <v>0</v>
      </c>
      <c r="P149" s="135"/>
      <c r="Q149" s="136">
        <f t="shared" si="508"/>
        <v>0</v>
      </c>
      <c r="R149" s="135"/>
      <c r="S149" s="136">
        <f t="shared" si="509"/>
        <v>0</v>
      </c>
      <c r="T149" s="135"/>
      <c r="U149" s="136">
        <f t="shared" si="510"/>
        <v>0</v>
      </c>
      <c r="V149" s="135"/>
      <c r="W149" s="136">
        <f t="shared" si="511"/>
        <v>0</v>
      </c>
      <c r="X149" s="135"/>
      <c r="Y149" s="136">
        <f t="shared" si="512"/>
        <v>0</v>
      </c>
    </row>
    <row r="150" spans="2:25" x14ac:dyDescent="0.25">
      <c r="B150" s="134">
        <v>2.6</v>
      </c>
      <c r="C150" s="136">
        <f t="shared" si="503"/>
        <v>2.6</v>
      </c>
      <c r="D150" s="135">
        <v>29.1</v>
      </c>
      <c r="E150" s="136">
        <f t="shared" si="504"/>
        <v>29.1</v>
      </c>
      <c r="F150" s="135">
        <v>67.7</v>
      </c>
      <c r="G150" s="136">
        <f t="shared" si="513"/>
        <v>67.7</v>
      </c>
      <c r="H150" s="135">
        <v>68.8</v>
      </c>
      <c r="I150" s="136">
        <f t="shared" si="514"/>
        <v>68.8</v>
      </c>
      <c r="J150" s="135"/>
      <c r="K150" s="136">
        <f t="shared" si="505"/>
        <v>0</v>
      </c>
      <c r="L150" s="135"/>
      <c r="M150" s="136">
        <f t="shared" si="506"/>
        <v>0</v>
      </c>
      <c r="N150" s="135"/>
      <c r="O150" s="136">
        <f t="shared" si="507"/>
        <v>0</v>
      </c>
      <c r="P150" s="135"/>
      <c r="Q150" s="136">
        <f t="shared" si="508"/>
        <v>0</v>
      </c>
      <c r="R150" s="135"/>
      <c r="S150" s="136">
        <f t="shared" si="509"/>
        <v>0</v>
      </c>
      <c r="T150" s="135"/>
      <c r="U150" s="136">
        <f t="shared" si="510"/>
        <v>0</v>
      </c>
      <c r="V150" s="135"/>
      <c r="W150" s="136">
        <f t="shared" si="511"/>
        <v>0</v>
      </c>
      <c r="X150" s="135"/>
      <c r="Y150" s="136">
        <f t="shared" si="512"/>
        <v>0</v>
      </c>
    </row>
    <row r="151" spans="2:25" x14ac:dyDescent="0.25">
      <c r="B151" s="134">
        <v>-1.5</v>
      </c>
      <c r="C151" s="136">
        <f t="shared" si="503"/>
        <v>0</v>
      </c>
      <c r="D151" s="135">
        <v>-0.7</v>
      </c>
      <c r="E151" s="136">
        <f t="shared" si="504"/>
        <v>0</v>
      </c>
      <c r="F151" s="135">
        <v>47.1</v>
      </c>
      <c r="G151" s="136">
        <f t="shared" si="513"/>
        <v>47.1</v>
      </c>
      <c r="H151" s="135">
        <v>27.3</v>
      </c>
      <c r="I151" s="136">
        <f t="shared" si="514"/>
        <v>27.3</v>
      </c>
      <c r="J151" s="135"/>
      <c r="K151" s="136">
        <f t="shared" si="505"/>
        <v>0</v>
      </c>
      <c r="L151" s="135"/>
      <c r="M151" s="136">
        <f t="shared" si="506"/>
        <v>0</v>
      </c>
      <c r="N151" s="135"/>
      <c r="O151" s="136">
        <f t="shared" si="507"/>
        <v>0</v>
      </c>
      <c r="P151" s="135"/>
      <c r="Q151" s="136">
        <f t="shared" si="508"/>
        <v>0</v>
      </c>
      <c r="R151" s="135"/>
      <c r="S151" s="136">
        <f t="shared" si="509"/>
        <v>0</v>
      </c>
      <c r="T151" s="135"/>
      <c r="U151" s="136">
        <f t="shared" si="510"/>
        <v>0</v>
      </c>
      <c r="V151" s="135"/>
      <c r="W151" s="136">
        <f t="shared" si="511"/>
        <v>0</v>
      </c>
      <c r="X151" s="135"/>
      <c r="Y151" s="136">
        <f t="shared" si="512"/>
        <v>0</v>
      </c>
    </row>
    <row r="152" spans="2:25" x14ac:dyDescent="0.25">
      <c r="B152" s="134">
        <v>-1.5</v>
      </c>
      <c r="C152" s="136">
        <f t="shared" si="503"/>
        <v>0</v>
      </c>
      <c r="D152" s="135">
        <v>-1.1000000000000001</v>
      </c>
      <c r="E152" s="136">
        <f t="shared" si="504"/>
        <v>0</v>
      </c>
      <c r="F152" s="135">
        <v>8.1999999999999993</v>
      </c>
      <c r="G152" s="136">
        <f t="shared" si="513"/>
        <v>8.1999999999999993</v>
      </c>
      <c r="H152" s="135">
        <v>31</v>
      </c>
      <c r="I152" s="136">
        <f t="shared" si="514"/>
        <v>31</v>
      </c>
      <c r="J152" s="135"/>
      <c r="K152" s="136">
        <f t="shared" si="505"/>
        <v>0</v>
      </c>
      <c r="L152" s="135"/>
      <c r="M152" s="136">
        <f t="shared" si="506"/>
        <v>0</v>
      </c>
      <c r="N152" s="135"/>
      <c r="O152" s="136">
        <f t="shared" si="507"/>
        <v>0</v>
      </c>
      <c r="P152" s="135"/>
      <c r="Q152" s="136">
        <f t="shared" si="508"/>
        <v>0</v>
      </c>
      <c r="R152" s="135"/>
      <c r="S152" s="136">
        <f t="shared" si="509"/>
        <v>0</v>
      </c>
      <c r="T152" s="135"/>
      <c r="U152" s="136">
        <f t="shared" si="510"/>
        <v>0</v>
      </c>
      <c r="V152" s="135"/>
      <c r="W152" s="136">
        <f t="shared" si="511"/>
        <v>0</v>
      </c>
      <c r="X152" s="135"/>
      <c r="Y152" s="136">
        <f t="shared" si="512"/>
        <v>0</v>
      </c>
    </row>
    <row r="153" spans="2:25" x14ac:dyDescent="0.25">
      <c r="B153" s="134">
        <v>-1.5</v>
      </c>
      <c r="C153" s="136">
        <f t="shared" si="503"/>
        <v>0</v>
      </c>
      <c r="D153" s="135">
        <v>-1.5</v>
      </c>
      <c r="E153" s="136">
        <f t="shared" si="504"/>
        <v>0</v>
      </c>
      <c r="F153" s="135">
        <v>0</v>
      </c>
      <c r="G153" s="136">
        <f t="shared" si="513"/>
        <v>0</v>
      </c>
      <c r="H153" s="135">
        <v>9.3000000000000007</v>
      </c>
      <c r="I153" s="136">
        <f t="shared" si="514"/>
        <v>9.3000000000000007</v>
      </c>
      <c r="J153" s="135"/>
      <c r="K153" s="136">
        <f t="shared" si="505"/>
        <v>0</v>
      </c>
      <c r="L153" s="135"/>
      <c r="M153" s="136">
        <f t="shared" si="506"/>
        <v>0</v>
      </c>
      <c r="N153" s="135"/>
      <c r="O153" s="136">
        <f t="shared" si="507"/>
        <v>0</v>
      </c>
      <c r="P153" s="135"/>
      <c r="Q153" s="136">
        <f t="shared" si="508"/>
        <v>0</v>
      </c>
      <c r="R153" s="135"/>
      <c r="S153" s="136">
        <f t="shared" si="509"/>
        <v>0</v>
      </c>
      <c r="T153" s="135"/>
      <c r="U153" s="136">
        <f t="shared" si="510"/>
        <v>0</v>
      </c>
      <c r="V153" s="135"/>
      <c r="W153" s="136">
        <f t="shared" si="511"/>
        <v>0</v>
      </c>
      <c r="X153" s="135"/>
      <c r="Y153" s="136">
        <f t="shared" si="512"/>
        <v>0</v>
      </c>
    </row>
    <row r="154" spans="2:25" x14ac:dyDescent="0.25">
      <c r="B154" s="134">
        <v>-1.5</v>
      </c>
      <c r="C154" s="136">
        <f t="shared" si="503"/>
        <v>0</v>
      </c>
      <c r="D154" s="135">
        <v>-1.5</v>
      </c>
      <c r="E154" s="136">
        <f t="shared" si="504"/>
        <v>0</v>
      </c>
      <c r="F154" s="135">
        <v>0</v>
      </c>
      <c r="G154" s="136">
        <f t="shared" si="513"/>
        <v>0</v>
      </c>
      <c r="H154" s="135">
        <v>0</v>
      </c>
      <c r="I154" s="136">
        <f t="shared" si="514"/>
        <v>0</v>
      </c>
      <c r="J154" s="135"/>
      <c r="K154" s="136">
        <f t="shared" si="505"/>
        <v>0</v>
      </c>
      <c r="L154" s="135"/>
      <c r="M154" s="136">
        <f t="shared" si="506"/>
        <v>0</v>
      </c>
      <c r="N154" s="135"/>
      <c r="O154" s="136">
        <f t="shared" si="507"/>
        <v>0</v>
      </c>
      <c r="P154" s="135"/>
      <c r="Q154" s="136">
        <f t="shared" si="508"/>
        <v>0</v>
      </c>
      <c r="R154" s="135"/>
      <c r="S154" s="136">
        <f t="shared" si="509"/>
        <v>0</v>
      </c>
      <c r="T154" s="135"/>
      <c r="U154" s="136">
        <f t="shared" si="510"/>
        <v>0</v>
      </c>
      <c r="V154" s="135"/>
      <c r="W154" s="136">
        <f t="shared" si="511"/>
        <v>0</v>
      </c>
      <c r="X154" s="135"/>
      <c r="Y154" s="136">
        <f t="shared" si="512"/>
        <v>0</v>
      </c>
    </row>
    <row r="155" spans="2:25" x14ac:dyDescent="0.25">
      <c r="B155" s="134">
        <v>-0.7</v>
      </c>
      <c r="C155" s="136">
        <f t="shared" si="503"/>
        <v>0</v>
      </c>
      <c r="D155" s="135">
        <v>-0.7</v>
      </c>
      <c r="E155" s="136">
        <f t="shared" si="504"/>
        <v>0</v>
      </c>
      <c r="F155" s="135">
        <v>0</v>
      </c>
      <c r="G155" s="136">
        <f t="shared" si="513"/>
        <v>0</v>
      </c>
      <c r="H155" s="135">
        <v>0</v>
      </c>
      <c r="I155" s="136">
        <f t="shared" si="514"/>
        <v>0</v>
      </c>
      <c r="J155" s="135"/>
      <c r="K155" s="136">
        <f t="shared" si="505"/>
        <v>0</v>
      </c>
      <c r="L155" s="135"/>
      <c r="M155" s="136">
        <f t="shared" si="506"/>
        <v>0</v>
      </c>
      <c r="N155" s="135"/>
      <c r="O155" s="136">
        <f t="shared" si="507"/>
        <v>0</v>
      </c>
      <c r="P155" s="135"/>
      <c r="Q155" s="136">
        <f t="shared" si="508"/>
        <v>0</v>
      </c>
      <c r="R155" s="135"/>
      <c r="S155" s="136">
        <f t="shared" si="509"/>
        <v>0</v>
      </c>
      <c r="T155" s="135"/>
      <c r="U155" s="136">
        <f t="shared" si="510"/>
        <v>0</v>
      </c>
      <c r="V155" s="135"/>
      <c r="W155" s="136">
        <f t="shared" si="511"/>
        <v>0</v>
      </c>
      <c r="X155" s="135"/>
      <c r="Y155" s="136">
        <f t="shared" si="512"/>
        <v>0</v>
      </c>
    </row>
    <row r="156" spans="2:25" x14ac:dyDescent="0.25">
      <c r="B156" s="134">
        <v>-1.5</v>
      </c>
      <c r="C156" s="136">
        <f t="shared" si="503"/>
        <v>0</v>
      </c>
      <c r="D156" s="135">
        <v>-1.1000000000000001</v>
      </c>
      <c r="E156" s="136">
        <f t="shared" si="504"/>
        <v>0</v>
      </c>
      <c r="F156" s="135">
        <v>0</v>
      </c>
      <c r="G156" s="136">
        <f t="shared" si="513"/>
        <v>0</v>
      </c>
      <c r="H156" s="135">
        <v>0</v>
      </c>
      <c r="I156" s="136">
        <f t="shared" si="514"/>
        <v>0</v>
      </c>
      <c r="J156" s="135"/>
      <c r="K156" s="136">
        <f t="shared" si="505"/>
        <v>0</v>
      </c>
      <c r="L156" s="135"/>
      <c r="M156" s="136">
        <f t="shared" si="506"/>
        <v>0</v>
      </c>
      <c r="N156" s="135"/>
      <c r="O156" s="136">
        <f t="shared" si="507"/>
        <v>0</v>
      </c>
      <c r="P156" s="135"/>
      <c r="Q156" s="136">
        <f t="shared" si="508"/>
        <v>0</v>
      </c>
      <c r="R156" s="135"/>
      <c r="S156" s="136">
        <f t="shared" si="509"/>
        <v>0</v>
      </c>
      <c r="T156" s="135"/>
      <c r="U156" s="136">
        <f t="shared" si="510"/>
        <v>0</v>
      </c>
      <c r="V156" s="135"/>
      <c r="W156" s="136">
        <f t="shared" si="511"/>
        <v>0</v>
      </c>
      <c r="X156" s="135"/>
      <c r="Y156" s="136">
        <f t="shared" si="512"/>
        <v>0</v>
      </c>
    </row>
    <row r="157" spans="2:25" x14ac:dyDescent="0.25">
      <c r="B157" s="134">
        <v>-1.5</v>
      </c>
      <c r="C157" s="136">
        <f t="shared" si="503"/>
        <v>0</v>
      </c>
      <c r="D157" s="135">
        <v>-1.1000000000000001</v>
      </c>
      <c r="E157" s="136">
        <f t="shared" si="504"/>
        <v>0</v>
      </c>
      <c r="F157" s="135">
        <v>0</v>
      </c>
      <c r="G157" s="136">
        <f t="shared" si="513"/>
        <v>0</v>
      </c>
      <c r="H157" s="135">
        <v>0</v>
      </c>
      <c r="I157" s="136">
        <f t="shared" si="514"/>
        <v>0</v>
      </c>
      <c r="J157" s="135"/>
      <c r="K157" s="136">
        <f t="shared" si="505"/>
        <v>0</v>
      </c>
      <c r="L157" s="135"/>
      <c r="M157" s="136">
        <f t="shared" si="506"/>
        <v>0</v>
      </c>
      <c r="N157" s="135"/>
      <c r="O157" s="136">
        <f t="shared" si="507"/>
        <v>0</v>
      </c>
      <c r="P157" s="135"/>
      <c r="Q157" s="136">
        <f t="shared" si="508"/>
        <v>0</v>
      </c>
      <c r="R157" s="135"/>
      <c r="S157" s="136">
        <f t="shared" si="509"/>
        <v>0</v>
      </c>
      <c r="T157" s="135"/>
      <c r="U157" s="136">
        <f t="shared" si="510"/>
        <v>0</v>
      </c>
      <c r="V157" s="135"/>
      <c r="W157" s="136">
        <f t="shared" si="511"/>
        <v>0</v>
      </c>
      <c r="X157" s="135"/>
      <c r="Y157" s="136">
        <f t="shared" si="512"/>
        <v>0</v>
      </c>
    </row>
    <row r="158" spans="2:25" x14ac:dyDescent="0.25">
      <c r="B158" s="134">
        <v>-1.5</v>
      </c>
      <c r="C158" s="136">
        <f t="shared" si="503"/>
        <v>0</v>
      </c>
      <c r="D158" s="135">
        <v>-1.1000000000000001</v>
      </c>
      <c r="E158" s="136">
        <f t="shared" si="504"/>
        <v>0</v>
      </c>
      <c r="F158" s="135">
        <v>0</v>
      </c>
      <c r="G158" s="136">
        <f t="shared" si="513"/>
        <v>0</v>
      </c>
      <c r="H158" s="135">
        <v>0</v>
      </c>
      <c r="I158" s="136">
        <f t="shared" si="514"/>
        <v>0</v>
      </c>
      <c r="J158" s="135"/>
      <c r="K158" s="136">
        <f t="shared" si="505"/>
        <v>0</v>
      </c>
      <c r="L158" s="135"/>
      <c r="M158" s="136">
        <f t="shared" si="506"/>
        <v>0</v>
      </c>
      <c r="N158" s="135"/>
      <c r="O158" s="136">
        <f t="shared" si="507"/>
        <v>0</v>
      </c>
      <c r="P158" s="135"/>
      <c r="Q158" s="136">
        <f t="shared" si="508"/>
        <v>0</v>
      </c>
      <c r="R158" s="135"/>
      <c r="S158" s="136">
        <f t="shared" si="509"/>
        <v>0</v>
      </c>
      <c r="T158" s="135"/>
      <c r="U158" s="136">
        <f t="shared" si="510"/>
        <v>0</v>
      </c>
      <c r="V158" s="135"/>
      <c r="W158" s="136">
        <f t="shared" si="511"/>
        <v>0</v>
      </c>
      <c r="X158" s="135"/>
      <c r="Y158" s="136">
        <f t="shared" si="512"/>
        <v>0</v>
      </c>
    </row>
    <row r="159" spans="2:25" x14ac:dyDescent="0.25">
      <c r="B159" s="134">
        <v>-1.5</v>
      </c>
      <c r="C159" s="136">
        <f t="shared" si="503"/>
        <v>0</v>
      </c>
      <c r="D159" s="135">
        <v>-0.7</v>
      </c>
      <c r="E159" s="136">
        <f t="shared" si="504"/>
        <v>0</v>
      </c>
      <c r="F159" s="135">
        <v>0</v>
      </c>
      <c r="G159" s="136">
        <f t="shared" si="513"/>
        <v>0</v>
      </c>
      <c r="H159" s="135">
        <v>0</v>
      </c>
      <c r="I159" s="136">
        <f t="shared" si="514"/>
        <v>0</v>
      </c>
      <c r="J159" s="135"/>
      <c r="K159" s="136">
        <f t="shared" si="505"/>
        <v>0</v>
      </c>
      <c r="L159" s="135"/>
      <c r="M159" s="136">
        <f t="shared" si="506"/>
        <v>0</v>
      </c>
      <c r="N159" s="135"/>
      <c r="O159" s="136">
        <f t="shared" si="507"/>
        <v>0</v>
      </c>
      <c r="P159" s="135"/>
      <c r="Q159" s="136">
        <f t="shared" si="508"/>
        <v>0</v>
      </c>
      <c r="R159" s="135"/>
      <c r="S159" s="136">
        <f t="shared" si="509"/>
        <v>0</v>
      </c>
      <c r="T159" s="135"/>
      <c r="U159" s="136">
        <f t="shared" si="510"/>
        <v>0</v>
      </c>
      <c r="V159" s="135"/>
      <c r="W159" s="136">
        <f t="shared" si="511"/>
        <v>0</v>
      </c>
      <c r="X159" s="135"/>
      <c r="Y159" s="136">
        <f t="shared" si="512"/>
        <v>0</v>
      </c>
    </row>
    <row r="160" spans="2:25" x14ac:dyDescent="0.25">
      <c r="B160" s="134">
        <v>-1.5</v>
      </c>
      <c r="C160" s="136">
        <f t="shared" si="503"/>
        <v>0</v>
      </c>
      <c r="D160" s="135">
        <v>-0.7</v>
      </c>
      <c r="E160" s="136">
        <f t="shared" si="504"/>
        <v>0</v>
      </c>
      <c r="F160" s="135">
        <v>0</v>
      </c>
      <c r="G160" s="136">
        <f t="shared" si="513"/>
        <v>0</v>
      </c>
      <c r="H160" s="135">
        <v>0</v>
      </c>
      <c r="I160" s="136">
        <f t="shared" si="514"/>
        <v>0</v>
      </c>
      <c r="J160" s="135"/>
      <c r="K160" s="136">
        <f t="shared" si="505"/>
        <v>0</v>
      </c>
      <c r="L160" s="135"/>
      <c r="M160" s="136">
        <f t="shared" si="506"/>
        <v>0</v>
      </c>
      <c r="N160" s="135"/>
      <c r="O160" s="136">
        <f t="shared" si="507"/>
        <v>0</v>
      </c>
      <c r="P160" s="135"/>
      <c r="Q160" s="136">
        <f t="shared" si="508"/>
        <v>0</v>
      </c>
      <c r="R160" s="135"/>
      <c r="S160" s="136">
        <f t="shared" si="509"/>
        <v>0</v>
      </c>
      <c r="T160" s="135"/>
      <c r="U160" s="136">
        <f t="shared" si="510"/>
        <v>0</v>
      </c>
      <c r="V160" s="135"/>
      <c r="W160" s="136">
        <f t="shared" si="511"/>
        <v>0</v>
      </c>
      <c r="X160" s="135"/>
      <c r="Y160" s="136">
        <f t="shared" si="512"/>
        <v>0</v>
      </c>
    </row>
    <row r="161" spans="2:25" x14ac:dyDescent="0.25">
      <c r="B161" s="134">
        <v>-1.1000000000000001</v>
      </c>
      <c r="C161" s="136">
        <f t="shared" si="503"/>
        <v>0</v>
      </c>
      <c r="D161" s="135">
        <v>-0.7</v>
      </c>
      <c r="E161" s="136">
        <f t="shared" si="504"/>
        <v>0</v>
      </c>
      <c r="F161" s="135">
        <v>0</v>
      </c>
      <c r="G161" s="136">
        <f t="shared" si="513"/>
        <v>0</v>
      </c>
      <c r="H161" s="135">
        <v>0</v>
      </c>
      <c r="I161" s="136">
        <f t="shared" si="514"/>
        <v>0</v>
      </c>
      <c r="J161" s="135"/>
      <c r="K161" s="136">
        <f t="shared" si="505"/>
        <v>0</v>
      </c>
      <c r="L161" s="135"/>
      <c r="M161" s="136">
        <f t="shared" si="506"/>
        <v>0</v>
      </c>
      <c r="N161" s="135"/>
      <c r="O161" s="136">
        <f t="shared" si="507"/>
        <v>0</v>
      </c>
      <c r="P161" s="135"/>
      <c r="Q161" s="136">
        <f t="shared" si="508"/>
        <v>0</v>
      </c>
      <c r="R161" s="135"/>
      <c r="S161" s="136">
        <f t="shared" si="509"/>
        <v>0</v>
      </c>
      <c r="T161" s="135"/>
      <c r="U161" s="136">
        <f t="shared" si="510"/>
        <v>0</v>
      </c>
      <c r="V161" s="135"/>
      <c r="W161" s="136">
        <f t="shared" si="511"/>
        <v>0</v>
      </c>
      <c r="X161" s="135"/>
      <c r="Y161" s="136">
        <f t="shared" si="512"/>
        <v>0</v>
      </c>
    </row>
    <row r="162" spans="2:25" x14ac:dyDescent="0.25">
      <c r="B162" s="134">
        <v>-0.7</v>
      </c>
      <c r="C162" s="136">
        <f t="shared" si="503"/>
        <v>0</v>
      </c>
      <c r="D162" s="135">
        <v>-0.7</v>
      </c>
      <c r="E162" s="136">
        <f t="shared" si="504"/>
        <v>0</v>
      </c>
      <c r="F162" s="135">
        <v>0</v>
      </c>
      <c r="G162" s="136">
        <f t="shared" si="513"/>
        <v>0</v>
      </c>
      <c r="H162" s="135">
        <v>0</v>
      </c>
      <c r="I162" s="136">
        <f t="shared" si="514"/>
        <v>0</v>
      </c>
      <c r="J162" s="135"/>
      <c r="K162" s="136">
        <f t="shared" si="505"/>
        <v>0</v>
      </c>
      <c r="L162" s="135"/>
      <c r="M162" s="136">
        <f t="shared" si="506"/>
        <v>0</v>
      </c>
      <c r="N162" s="135"/>
      <c r="O162" s="136">
        <f t="shared" si="507"/>
        <v>0</v>
      </c>
      <c r="P162" s="135"/>
      <c r="Q162" s="136">
        <f t="shared" si="508"/>
        <v>0</v>
      </c>
      <c r="R162" s="135"/>
      <c r="S162" s="136">
        <f t="shared" si="509"/>
        <v>0</v>
      </c>
      <c r="T162" s="135"/>
      <c r="U162" s="136">
        <f t="shared" si="510"/>
        <v>0</v>
      </c>
      <c r="V162" s="135"/>
      <c r="W162" s="136">
        <f t="shared" si="511"/>
        <v>0</v>
      </c>
      <c r="X162" s="135"/>
      <c r="Y162" s="136">
        <f t="shared" si="512"/>
        <v>0</v>
      </c>
    </row>
    <row r="163" spans="2:25" x14ac:dyDescent="0.25">
      <c r="B163" s="134">
        <v>-1.1000000000000001</v>
      </c>
      <c r="C163" s="136">
        <f t="shared" si="503"/>
        <v>0</v>
      </c>
      <c r="D163" s="135">
        <v>-1.1000000000000001</v>
      </c>
      <c r="E163" s="136">
        <f t="shared" si="504"/>
        <v>0</v>
      </c>
      <c r="F163" s="135">
        <v>0</v>
      </c>
      <c r="G163" s="136">
        <f t="shared" si="513"/>
        <v>0</v>
      </c>
      <c r="H163" s="135">
        <v>0</v>
      </c>
      <c r="I163" s="136">
        <f t="shared" si="514"/>
        <v>0</v>
      </c>
      <c r="J163" s="135"/>
      <c r="K163" s="136">
        <f t="shared" si="505"/>
        <v>0</v>
      </c>
      <c r="L163" s="135"/>
      <c r="M163" s="136">
        <f t="shared" si="506"/>
        <v>0</v>
      </c>
      <c r="N163" s="135"/>
      <c r="O163" s="136">
        <f t="shared" si="507"/>
        <v>0</v>
      </c>
      <c r="P163" s="135"/>
      <c r="Q163" s="136">
        <f t="shared" si="508"/>
        <v>0</v>
      </c>
      <c r="R163" s="135"/>
      <c r="S163" s="136">
        <f t="shared" si="509"/>
        <v>0</v>
      </c>
      <c r="T163" s="135"/>
      <c r="U163" s="136">
        <f t="shared" si="510"/>
        <v>0</v>
      </c>
      <c r="V163" s="135"/>
      <c r="W163" s="136">
        <f t="shared" si="511"/>
        <v>0</v>
      </c>
      <c r="X163" s="135"/>
      <c r="Y163" s="136">
        <f t="shared" si="512"/>
        <v>0</v>
      </c>
    </row>
    <row r="164" spans="2:25" x14ac:dyDescent="0.25">
      <c r="B164" s="134">
        <v>-1.5</v>
      </c>
      <c r="C164" s="136">
        <f t="shared" si="503"/>
        <v>0</v>
      </c>
      <c r="D164" s="135">
        <v>-0.7</v>
      </c>
      <c r="E164" s="136">
        <f t="shared" si="504"/>
        <v>0</v>
      </c>
      <c r="F164" s="135">
        <v>0</v>
      </c>
      <c r="G164" s="136">
        <f t="shared" si="513"/>
        <v>0</v>
      </c>
      <c r="H164" s="135">
        <v>6</v>
      </c>
      <c r="I164" s="136">
        <f t="shared" si="514"/>
        <v>6</v>
      </c>
      <c r="J164" s="135"/>
      <c r="K164" s="136">
        <f t="shared" si="505"/>
        <v>0</v>
      </c>
      <c r="L164" s="135"/>
      <c r="M164" s="136">
        <f t="shared" si="506"/>
        <v>0</v>
      </c>
      <c r="N164" s="135"/>
      <c r="O164" s="136">
        <f t="shared" si="507"/>
        <v>0</v>
      </c>
      <c r="P164" s="135"/>
      <c r="Q164" s="136">
        <f t="shared" si="508"/>
        <v>0</v>
      </c>
      <c r="R164" s="135"/>
      <c r="S164" s="136">
        <f t="shared" si="509"/>
        <v>0</v>
      </c>
      <c r="T164" s="135"/>
      <c r="U164" s="136">
        <f t="shared" si="510"/>
        <v>0</v>
      </c>
      <c r="V164" s="135"/>
      <c r="W164" s="136">
        <f t="shared" si="511"/>
        <v>0</v>
      </c>
      <c r="X164" s="135"/>
      <c r="Y164" s="136">
        <f t="shared" si="512"/>
        <v>0</v>
      </c>
    </row>
    <row r="165" spans="2:25" x14ac:dyDescent="0.25">
      <c r="B165" s="134">
        <v>-1.1000000000000001</v>
      </c>
      <c r="C165" s="136">
        <f t="shared" si="503"/>
        <v>0</v>
      </c>
      <c r="D165" s="135">
        <v>-0.7</v>
      </c>
      <c r="E165" s="136">
        <f t="shared" si="504"/>
        <v>0</v>
      </c>
      <c r="F165" s="135">
        <v>0</v>
      </c>
      <c r="G165" s="136">
        <f t="shared" si="513"/>
        <v>0</v>
      </c>
      <c r="H165" s="135">
        <v>54.2</v>
      </c>
      <c r="I165" s="136">
        <f t="shared" si="514"/>
        <v>54.2</v>
      </c>
      <c r="J165" s="135"/>
      <c r="K165" s="136">
        <f t="shared" si="505"/>
        <v>0</v>
      </c>
      <c r="L165" s="135"/>
      <c r="M165" s="136">
        <f t="shared" si="506"/>
        <v>0</v>
      </c>
      <c r="N165" s="135"/>
      <c r="O165" s="136">
        <f t="shared" si="507"/>
        <v>0</v>
      </c>
      <c r="P165" s="135"/>
      <c r="Q165" s="136">
        <f t="shared" si="508"/>
        <v>0</v>
      </c>
      <c r="R165" s="135"/>
      <c r="S165" s="136">
        <f t="shared" si="509"/>
        <v>0</v>
      </c>
      <c r="T165" s="135"/>
      <c r="U165" s="136">
        <f t="shared" si="510"/>
        <v>0</v>
      </c>
      <c r="V165" s="135"/>
      <c r="W165" s="136">
        <f t="shared" si="511"/>
        <v>0</v>
      </c>
      <c r="X165" s="135"/>
      <c r="Y165" s="136">
        <f t="shared" si="512"/>
        <v>0</v>
      </c>
    </row>
    <row r="166" spans="2:25" x14ac:dyDescent="0.25">
      <c r="B166" s="134">
        <v>-1.9</v>
      </c>
      <c r="C166" s="136">
        <f t="shared" si="503"/>
        <v>0</v>
      </c>
      <c r="D166" s="135">
        <v>-0.7</v>
      </c>
      <c r="E166" s="136">
        <f t="shared" si="504"/>
        <v>0</v>
      </c>
      <c r="F166" s="135">
        <v>19.100000000000001</v>
      </c>
      <c r="G166" s="136">
        <f t="shared" si="513"/>
        <v>19.100000000000001</v>
      </c>
      <c r="H166" s="135">
        <v>97.9</v>
      </c>
      <c r="I166" s="136">
        <f t="shared" si="514"/>
        <v>97.9</v>
      </c>
      <c r="J166" s="135"/>
      <c r="K166" s="136">
        <f t="shared" si="505"/>
        <v>0</v>
      </c>
      <c r="L166" s="135"/>
      <c r="M166" s="136">
        <f t="shared" si="506"/>
        <v>0</v>
      </c>
      <c r="N166" s="135"/>
      <c r="O166" s="136">
        <f t="shared" si="507"/>
        <v>0</v>
      </c>
      <c r="P166" s="135"/>
      <c r="Q166" s="136">
        <f t="shared" si="508"/>
        <v>0</v>
      </c>
      <c r="R166" s="135"/>
      <c r="S166" s="136">
        <f t="shared" si="509"/>
        <v>0</v>
      </c>
      <c r="T166" s="135"/>
      <c r="U166" s="136">
        <f t="shared" si="510"/>
        <v>0</v>
      </c>
      <c r="V166" s="135"/>
      <c r="W166" s="136">
        <f t="shared" si="511"/>
        <v>0</v>
      </c>
      <c r="X166" s="135"/>
      <c r="Y166" s="136">
        <f t="shared" si="512"/>
        <v>0</v>
      </c>
    </row>
    <row r="167" spans="2:25" x14ac:dyDescent="0.25">
      <c r="B167" s="134">
        <v>-0.7</v>
      </c>
      <c r="C167" s="136">
        <f t="shared" si="503"/>
        <v>0</v>
      </c>
      <c r="D167" s="135">
        <v>0.7</v>
      </c>
      <c r="E167" s="136">
        <f t="shared" si="504"/>
        <v>0.7</v>
      </c>
      <c r="F167" s="135">
        <v>161.1</v>
      </c>
      <c r="G167" s="136">
        <f t="shared" si="513"/>
        <v>161.1</v>
      </c>
      <c r="H167" s="135">
        <v>352.3</v>
      </c>
      <c r="I167" s="136">
        <f t="shared" si="514"/>
        <v>352.3</v>
      </c>
      <c r="J167" s="135"/>
      <c r="K167" s="136">
        <f t="shared" si="505"/>
        <v>0</v>
      </c>
      <c r="L167" s="135"/>
      <c r="M167" s="136">
        <f t="shared" si="506"/>
        <v>0</v>
      </c>
      <c r="N167" s="135"/>
      <c r="O167" s="136">
        <f t="shared" si="507"/>
        <v>0</v>
      </c>
      <c r="P167" s="135"/>
      <c r="Q167" s="136">
        <f t="shared" si="508"/>
        <v>0</v>
      </c>
      <c r="R167" s="135"/>
      <c r="S167" s="136">
        <f t="shared" si="509"/>
        <v>0</v>
      </c>
      <c r="T167" s="135"/>
      <c r="U167" s="136">
        <f t="shared" si="510"/>
        <v>0</v>
      </c>
      <c r="V167" s="135"/>
      <c r="W167" s="136">
        <f t="shared" si="511"/>
        <v>0</v>
      </c>
      <c r="X167" s="135"/>
      <c r="Y167" s="136">
        <f t="shared" si="512"/>
        <v>0</v>
      </c>
    </row>
    <row r="168" spans="2:25" x14ac:dyDescent="0.25">
      <c r="B168" s="134">
        <v>8.6</v>
      </c>
      <c r="C168" s="136">
        <f t="shared" si="503"/>
        <v>8.6</v>
      </c>
      <c r="D168" s="135">
        <v>5.2</v>
      </c>
      <c r="E168" s="136">
        <f t="shared" si="504"/>
        <v>5.2</v>
      </c>
      <c r="F168" s="135">
        <v>273.89999999999998</v>
      </c>
      <c r="G168" s="136">
        <f t="shared" si="513"/>
        <v>273.89999999999998</v>
      </c>
      <c r="H168" s="135">
        <v>460.4</v>
      </c>
      <c r="I168" s="136">
        <f t="shared" si="514"/>
        <v>460.4</v>
      </c>
      <c r="J168" s="135"/>
      <c r="K168" s="136">
        <f t="shared" si="505"/>
        <v>0</v>
      </c>
      <c r="L168" s="135"/>
      <c r="M168" s="136">
        <f t="shared" si="506"/>
        <v>0</v>
      </c>
      <c r="N168" s="135"/>
      <c r="O168" s="136">
        <f t="shared" si="507"/>
        <v>0</v>
      </c>
      <c r="P168" s="135"/>
      <c r="Q168" s="136">
        <f t="shared" si="508"/>
        <v>0</v>
      </c>
      <c r="R168" s="135"/>
      <c r="S168" s="136">
        <f t="shared" si="509"/>
        <v>0</v>
      </c>
      <c r="T168" s="135"/>
      <c r="U168" s="136">
        <f t="shared" si="510"/>
        <v>0</v>
      </c>
      <c r="V168" s="135"/>
      <c r="W168" s="136">
        <f t="shared" si="511"/>
        <v>0</v>
      </c>
      <c r="X168" s="135"/>
      <c r="Y168" s="136">
        <f t="shared" si="512"/>
        <v>0</v>
      </c>
    </row>
    <row r="169" spans="2:25" x14ac:dyDescent="0.25">
      <c r="B169" s="134">
        <v>56.9</v>
      </c>
      <c r="C169" s="136">
        <f t="shared" si="503"/>
        <v>56.9</v>
      </c>
      <c r="D169" s="135">
        <v>7.1</v>
      </c>
      <c r="E169" s="136">
        <f t="shared" si="504"/>
        <v>7.1</v>
      </c>
      <c r="F169" s="135">
        <v>360.5</v>
      </c>
      <c r="G169" s="136">
        <f t="shared" si="513"/>
        <v>360.5</v>
      </c>
      <c r="H169" s="135">
        <v>381.5</v>
      </c>
      <c r="I169" s="136">
        <f t="shared" si="514"/>
        <v>381.5</v>
      </c>
      <c r="J169" s="135"/>
      <c r="K169" s="136">
        <f t="shared" si="505"/>
        <v>0</v>
      </c>
      <c r="L169" s="135"/>
      <c r="M169" s="136">
        <f t="shared" si="506"/>
        <v>0</v>
      </c>
      <c r="N169" s="135"/>
      <c r="O169" s="136">
        <f t="shared" si="507"/>
        <v>0</v>
      </c>
      <c r="P169" s="135"/>
      <c r="Q169" s="136">
        <f t="shared" si="508"/>
        <v>0</v>
      </c>
      <c r="R169" s="135"/>
      <c r="S169" s="136">
        <f t="shared" si="509"/>
        <v>0</v>
      </c>
      <c r="T169" s="135"/>
      <c r="U169" s="136">
        <f t="shared" si="510"/>
        <v>0</v>
      </c>
      <c r="V169" s="135"/>
      <c r="W169" s="136">
        <f t="shared" si="511"/>
        <v>0</v>
      </c>
      <c r="X169" s="135"/>
      <c r="Y169" s="136">
        <f t="shared" si="512"/>
        <v>0</v>
      </c>
    </row>
    <row r="170" spans="2:25" x14ac:dyDescent="0.25">
      <c r="B170" s="134">
        <v>94.6</v>
      </c>
      <c r="C170" s="136">
        <f t="shared" si="503"/>
        <v>94.6</v>
      </c>
      <c r="D170" s="135">
        <v>15.3</v>
      </c>
      <c r="E170" s="136">
        <f t="shared" si="504"/>
        <v>15.3</v>
      </c>
      <c r="F170" s="135">
        <v>413.2</v>
      </c>
      <c r="G170" s="136">
        <f t="shared" si="513"/>
        <v>413.2</v>
      </c>
      <c r="H170" s="135">
        <v>235</v>
      </c>
      <c r="I170" s="136">
        <f t="shared" si="514"/>
        <v>235</v>
      </c>
      <c r="J170" s="135"/>
      <c r="K170" s="136">
        <f t="shared" si="505"/>
        <v>0</v>
      </c>
      <c r="L170" s="135"/>
      <c r="M170" s="136">
        <f t="shared" si="506"/>
        <v>0</v>
      </c>
      <c r="N170" s="135"/>
      <c r="O170" s="136">
        <f t="shared" si="507"/>
        <v>0</v>
      </c>
      <c r="P170" s="135"/>
      <c r="Q170" s="136">
        <f t="shared" si="508"/>
        <v>0</v>
      </c>
      <c r="R170" s="135"/>
      <c r="S170" s="136">
        <f t="shared" si="509"/>
        <v>0</v>
      </c>
      <c r="T170" s="135"/>
      <c r="U170" s="136">
        <f t="shared" si="510"/>
        <v>0</v>
      </c>
      <c r="V170" s="135"/>
      <c r="W170" s="136">
        <f t="shared" si="511"/>
        <v>0</v>
      </c>
      <c r="X170" s="135"/>
      <c r="Y170" s="136">
        <f t="shared" si="512"/>
        <v>0</v>
      </c>
    </row>
    <row r="171" spans="2:25" x14ac:dyDescent="0.25">
      <c r="B171" s="134">
        <v>103.5</v>
      </c>
      <c r="C171" s="136">
        <f t="shared" si="503"/>
        <v>103.5</v>
      </c>
      <c r="D171" s="135">
        <v>56.1</v>
      </c>
      <c r="E171" s="136">
        <f t="shared" si="504"/>
        <v>56.1</v>
      </c>
      <c r="F171" s="135">
        <v>428.1</v>
      </c>
      <c r="G171" s="136">
        <f t="shared" si="513"/>
        <v>428.1</v>
      </c>
      <c r="H171" s="135">
        <v>161.80000000000001</v>
      </c>
      <c r="I171" s="136">
        <f t="shared" si="514"/>
        <v>161.80000000000001</v>
      </c>
      <c r="J171" s="135"/>
      <c r="K171" s="136">
        <f t="shared" si="505"/>
        <v>0</v>
      </c>
      <c r="L171" s="135"/>
      <c r="M171" s="136">
        <f t="shared" si="506"/>
        <v>0</v>
      </c>
      <c r="N171" s="135"/>
      <c r="O171" s="136">
        <f t="shared" si="507"/>
        <v>0</v>
      </c>
      <c r="P171" s="135"/>
      <c r="Q171" s="136">
        <f t="shared" si="508"/>
        <v>0</v>
      </c>
      <c r="R171" s="135"/>
      <c r="S171" s="136">
        <f t="shared" si="509"/>
        <v>0</v>
      </c>
      <c r="T171" s="135"/>
      <c r="U171" s="136">
        <f t="shared" si="510"/>
        <v>0</v>
      </c>
      <c r="V171" s="135"/>
      <c r="W171" s="136">
        <f t="shared" si="511"/>
        <v>0</v>
      </c>
      <c r="X171" s="135"/>
      <c r="Y171" s="136">
        <f t="shared" si="512"/>
        <v>0</v>
      </c>
    </row>
    <row r="172" spans="2:25" x14ac:dyDescent="0.25">
      <c r="B172" s="134">
        <v>79.2</v>
      </c>
      <c r="C172" s="136">
        <f t="shared" si="503"/>
        <v>79.2</v>
      </c>
      <c r="D172" s="135">
        <v>219.4</v>
      </c>
      <c r="E172" s="136">
        <f t="shared" si="504"/>
        <v>219.4</v>
      </c>
      <c r="F172" s="135">
        <v>403.5</v>
      </c>
      <c r="G172" s="136">
        <f t="shared" si="513"/>
        <v>403.5</v>
      </c>
      <c r="H172" s="135">
        <v>307.5</v>
      </c>
      <c r="I172" s="136">
        <f t="shared" si="514"/>
        <v>307.5</v>
      </c>
      <c r="J172" s="135"/>
      <c r="K172" s="136">
        <f t="shared" si="505"/>
        <v>0</v>
      </c>
      <c r="L172" s="135"/>
      <c r="M172" s="136">
        <f t="shared" si="506"/>
        <v>0</v>
      </c>
      <c r="N172" s="135"/>
      <c r="O172" s="136">
        <f t="shared" si="507"/>
        <v>0</v>
      </c>
      <c r="P172" s="135"/>
      <c r="Q172" s="136">
        <f t="shared" si="508"/>
        <v>0</v>
      </c>
      <c r="R172" s="135"/>
      <c r="S172" s="136">
        <f t="shared" si="509"/>
        <v>0</v>
      </c>
      <c r="T172" s="135"/>
      <c r="U172" s="136">
        <f t="shared" si="510"/>
        <v>0</v>
      </c>
      <c r="V172" s="135"/>
      <c r="W172" s="136">
        <f t="shared" si="511"/>
        <v>0</v>
      </c>
      <c r="X172" s="135"/>
      <c r="Y172" s="136">
        <f t="shared" si="512"/>
        <v>0</v>
      </c>
    </row>
    <row r="173" spans="2:25" x14ac:dyDescent="0.25">
      <c r="B173" s="134">
        <v>24.3</v>
      </c>
      <c r="C173" s="136">
        <f t="shared" si="503"/>
        <v>24.3</v>
      </c>
      <c r="D173" s="135">
        <v>100.5</v>
      </c>
      <c r="E173" s="136">
        <f t="shared" si="504"/>
        <v>100.5</v>
      </c>
      <c r="F173" s="135">
        <v>338.6</v>
      </c>
      <c r="G173" s="136">
        <f t="shared" si="513"/>
        <v>338.6</v>
      </c>
      <c r="H173" s="135">
        <v>292.89999999999998</v>
      </c>
      <c r="I173" s="136">
        <f t="shared" si="514"/>
        <v>292.89999999999998</v>
      </c>
      <c r="J173" s="135"/>
      <c r="K173" s="136">
        <f t="shared" si="505"/>
        <v>0</v>
      </c>
      <c r="L173" s="135"/>
      <c r="M173" s="136">
        <f t="shared" si="506"/>
        <v>0</v>
      </c>
      <c r="N173" s="135"/>
      <c r="O173" s="136">
        <f t="shared" si="507"/>
        <v>0</v>
      </c>
      <c r="P173" s="135"/>
      <c r="Q173" s="136">
        <f t="shared" si="508"/>
        <v>0</v>
      </c>
      <c r="R173" s="135"/>
      <c r="S173" s="136">
        <f t="shared" si="509"/>
        <v>0</v>
      </c>
      <c r="T173" s="135"/>
      <c r="U173" s="136">
        <f t="shared" si="510"/>
        <v>0</v>
      </c>
      <c r="V173" s="135"/>
      <c r="W173" s="136">
        <f t="shared" si="511"/>
        <v>0</v>
      </c>
      <c r="X173" s="135"/>
      <c r="Y173" s="136">
        <f t="shared" si="512"/>
        <v>0</v>
      </c>
    </row>
    <row r="174" spans="2:25" x14ac:dyDescent="0.25">
      <c r="B174" s="134">
        <v>1.1000000000000001</v>
      </c>
      <c r="C174" s="136">
        <f t="shared" si="503"/>
        <v>1.1000000000000001</v>
      </c>
      <c r="D174" s="135">
        <v>136</v>
      </c>
      <c r="E174" s="136">
        <f t="shared" si="504"/>
        <v>136</v>
      </c>
      <c r="F174" s="135">
        <v>240.6</v>
      </c>
      <c r="G174" s="136">
        <f t="shared" si="513"/>
        <v>240.6</v>
      </c>
      <c r="H174" s="135">
        <v>510</v>
      </c>
      <c r="I174" s="136">
        <f t="shared" si="514"/>
        <v>510</v>
      </c>
      <c r="J174" s="135"/>
      <c r="K174" s="136">
        <f t="shared" si="505"/>
        <v>0</v>
      </c>
      <c r="L174" s="135"/>
      <c r="M174" s="136">
        <f t="shared" si="506"/>
        <v>0</v>
      </c>
      <c r="N174" s="135"/>
      <c r="O174" s="136">
        <f t="shared" si="507"/>
        <v>0</v>
      </c>
      <c r="P174" s="135"/>
      <c r="Q174" s="136">
        <f t="shared" si="508"/>
        <v>0</v>
      </c>
      <c r="R174" s="135"/>
      <c r="S174" s="136">
        <f t="shared" si="509"/>
        <v>0</v>
      </c>
      <c r="T174" s="135"/>
      <c r="U174" s="136">
        <f t="shared" si="510"/>
        <v>0</v>
      </c>
      <c r="V174" s="135"/>
      <c r="W174" s="136">
        <f t="shared" si="511"/>
        <v>0</v>
      </c>
      <c r="X174" s="135"/>
      <c r="Y174" s="136">
        <f t="shared" si="512"/>
        <v>0</v>
      </c>
    </row>
    <row r="175" spans="2:25" x14ac:dyDescent="0.25">
      <c r="B175" s="134">
        <v>-1.1000000000000001</v>
      </c>
      <c r="C175" s="136">
        <f t="shared" si="503"/>
        <v>0</v>
      </c>
      <c r="D175" s="135">
        <v>0.7</v>
      </c>
      <c r="E175" s="136">
        <f t="shared" si="504"/>
        <v>0.7</v>
      </c>
      <c r="F175" s="135">
        <v>127</v>
      </c>
      <c r="G175" s="136">
        <f t="shared" si="513"/>
        <v>127</v>
      </c>
      <c r="H175" s="135">
        <v>217.8</v>
      </c>
      <c r="I175" s="136">
        <f t="shared" si="514"/>
        <v>217.8</v>
      </c>
      <c r="J175" s="135"/>
      <c r="K175" s="136">
        <f t="shared" si="505"/>
        <v>0</v>
      </c>
      <c r="L175" s="135"/>
      <c r="M175" s="136">
        <f t="shared" si="506"/>
        <v>0</v>
      </c>
      <c r="N175" s="135"/>
      <c r="O175" s="136">
        <f t="shared" si="507"/>
        <v>0</v>
      </c>
      <c r="P175" s="135"/>
      <c r="Q175" s="136">
        <f t="shared" si="508"/>
        <v>0</v>
      </c>
      <c r="R175" s="135"/>
      <c r="S175" s="136">
        <f t="shared" si="509"/>
        <v>0</v>
      </c>
      <c r="T175" s="135"/>
      <c r="U175" s="136">
        <f t="shared" si="510"/>
        <v>0</v>
      </c>
      <c r="V175" s="135"/>
      <c r="W175" s="136">
        <f t="shared" si="511"/>
        <v>0</v>
      </c>
      <c r="X175" s="135"/>
      <c r="Y175" s="136">
        <f t="shared" si="512"/>
        <v>0</v>
      </c>
    </row>
    <row r="176" spans="2:25" x14ac:dyDescent="0.25">
      <c r="B176" s="134">
        <v>-1.9</v>
      </c>
      <c r="C176" s="136">
        <f t="shared" si="503"/>
        <v>0</v>
      </c>
      <c r="D176" s="135">
        <v>-1.5</v>
      </c>
      <c r="E176" s="136">
        <f t="shared" si="504"/>
        <v>0</v>
      </c>
      <c r="F176" s="135">
        <v>23.2</v>
      </c>
      <c r="G176" s="136">
        <f t="shared" si="513"/>
        <v>23.2</v>
      </c>
      <c r="H176" s="135">
        <v>190.2</v>
      </c>
      <c r="I176" s="136">
        <f t="shared" si="514"/>
        <v>190.2</v>
      </c>
      <c r="J176" s="135"/>
      <c r="K176" s="136">
        <f t="shared" si="505"/>
        <v>0</v>
      </c>
      <c r="L176" s="135"/>
      <c r="M176" s="136">
        <f t="shared" si="506"/>
        <v>0</v>
      </c>
      <c r="N176" s="135"/>
      <c r="O176" s="136">
        <f t="shared" si="507"/>
        <v>0</v>
      </c>
      <c r="P176" s="135"/>
      <c r="Q176" s="136">
        <f t="shared" si="508"/>
        <v>0</v>
      </c>
      <c r="R176" s="135"/>
      <c r="S176" s="136">
        <f t="shared" si="509"/>
        <v>0</v>
      </c>
      <c r="T176" s="135"/>
      <c r="U176" s="136">
        <f t="shared" si="510"/>
        <v>0</v>
      </c>
      <c r="V176" s="135"/>
      <c r="W176" s="136">
        <f t="shared" si="511"/>
        <v>0</v>
      </c>
      <c r="X176" s="135"/>
      <c r="Y176" s="136">
        <f t="shared" si="512"/>
        <v>0</v>
      </c>
    </row>
    <row r="177" spans="2:25" x14ac:dyDescent="0.25">
      <c r="B177" s="134">
        <v>-1.5</v>
      </c>
      <c r="C177" s="136">
        <f t="shared" si="503"/>
        <v>0</v>
      </c>
      <c r="D177" s="135">
        <v>-1.1000000000000001</v>
      </c>
      <c r="E177" s="136">
        <f t="shared" si="504"/>
        <v>0</v>
      </c>
      <c r="F177" s="135">
        <v>0</v>
      </c>
      <c r="G177" s="136">
        <f t="shared" si="513"/>
        <v>0</v>
      </c>
      <c r="H177" s="135">
        <v>19.100000000000001</v>
      </c>
      <c r="I177" s="136">
        <f t="shared" si="514"/>
        <v>19.100000000000001</v>
      </c>
      <c r="J177" s="135"/>
      <c r="K177" s="136">
        <f t="shared" si="505"/>
        <v>0</v>
      </c>
      <c r="L177" s="135"/>
      <c r="M177" s="136">
        <f t="shared" si="506"/>
        <v>0</v>
      </c>
      <c r="N177" s="135"/>
      <c r="O177" s="136">
        <f t="shared" si="507"/>
        <v>0</v>
      </c>
      <c r="P177" s="135"/>
      <c r="Q177" s="136">
        <f t="shared" si="508"/>
        <v>0</v>
      </c>
      <c r="R177" s="135"/>
      <c r="S177" s="136">
        <f t="shared" si="509"/>
        <v>0</v>
      </c>
      <c r="T177" s="135"/>
      <c r="U177" s="136">
        <f t="shared" si="510"/>
        <v>0</v>
      </c>
      <c r="V177" s="135"/>
      <c r="W177" s="136">
        <f t="shared" si="511"/>
        <v>0</v>
      </c>
      <c r="X177" s="135"/>
      <c r="Y177" s="136">
        <f t="shared" si="512"/>
        <v>0</v>
      </c>
    </row>
    <row r="178" spans="2:25" x14ac:dyDescent="0.25">
      <c r="B178" s="134">
        <v>-0.7</v>
      </c>
      <c r="C178" s="136">
        <f t="shared" si="503"/>
        <v>0</v>
      </c>
      <c r="D178" s="135">
        <v>-1.1000000000000001</v>
      </c>
      <c r="E178" s="136">
        <f t="shared" si="504"/>
        <v>0</v>
      </c>
      <c r="F178" s="135">
        <v>0</v>
      </c>
      <c r="G178" s="136">
        <f t="shared" si="513"/>
        <v>0</v>
      </c>
      <c r="H178" s="135">
        <v>0</v>
      </c>
      <c r="I178" s="136">
        <f t="shared" si="514"/>
        <v>0</v>
      </c>
      <c r="J178" s="135"/>
      <c r="K178" s="136">
        <f t="shared" si="505"/>
        <v>0</v>
      </c>
      <c r="L178" s="135"/>
      <c r="M178" s="136">
        <f t="shared" si="506"/>
        <v>0</v>
      </c>
      <c r="N178" s="135"/>
      <c r="O178" s="136">
        <f t="shared" si="507"/>
        <v>0</v>
      </c>
      <c r="P178" s="135"/>
      <c r="Q178" s="136">
        <f t="shared" si="508"/>
        <v>0</v>
      </c>
      <c r="R178" s="135"/>
      <c r="S178" s="136">
        <f t="shared" si="509"/>
        <v>0</v>
      </c>
      <c r="T178" s="135"/>
      <c r="U178" s="136">
        <f t="shared" si="510"/>
        <v>0</v>
      </c>
      <c r="V178" s="135"/>
      <c r="W178" s="136">
        <f t="shared" si="511"/>
        <v>0</v>
      </c>
      <c r="X178" s="135"/>
      <c r="Y178" s="136">
        <f t="shared" si="512"/>
        <v>0</v>
      </c>
    </row>
    <row r="179" spans="2:25" x14ac:dyDescent="0.25">
      <c r="B179" s="134">
        <v>-1.1000000000000001</v>
      </c>
      <c r="C179" s="136">
        <f t="shared" si="503"/>
        <v>0</v>
      </c>
      <c r="D179" s="135">
        <v>-1.1000000000000001</v>
      </c>
      <c r="E179" s="136">
        <f t="shared" si="504"/>
        <v>0</v>
      </c>
      <c r="F179" s="135">
        <v>0</v>
      </c>
      <c r="G179" s="136">
        <f t="shared" si="513"/>
        <v>0</v>
      </c>
      <c r="H179" s="135">
        <v>0</v>
      </c>
      <c r="I179" s="136">
        <f t="shared" si="514"/>
        <v>0</v>
      </c>
      <c r="J179" s="135"/>
      <c r="K179" s="136">
        <f t="shared" si="505"/>
        <v>0</v>
      </c>
      <c r="L179" s="135"/>
      <c r="M179" s="136">
        <f t="shared" si="506"/>
        <v>0</v>
      </c>
      <c r="N179" s="135"/>
      <c r="O179" s="136">
        <f t="shared" si="507"/>
        <v>0</v>
      </c>
      <c r="P179" s="135"/>
      <c r="Q179" s="136">
        <f t="shared" si="508"/>
        <v>0</v>
      </c>
      <c r="R179" s="135"/>
      <c r="S179" s="136">
        <f t="shared" si="509"/>
        <v>0</v>
      </c>
      <c r="T179" s="135"/>
      <c r="U179" s="136">
        <f t="shared" si="510"/>
        <v>0</v>
      </c>
      <c r="V179" s="135"/>
      <c r="W179" s="136">
        <f t="shared" si="511"/>
        <v>0</v>
      </c>
      <c r="X179" s="135"/>
      <c r="Y179" s="136">
        <f t="shared" si="512"/>
        <v>0</v>
      </c>
    </row>
    <row r="180" spans="2:25" x14ac:dyDescent="0.25">
      <c r="B180" s="134">
        <v>-1.9</v>
      </c>
      <c r="C180" s="136">
        <f t="shared" si="503"/>
        <v>0</v>
      </c>
      <c r="D180" s="135">
        <v>-0.7</v>
      </c>
      <c r="E180" s="136">
        <f t="shared" si="504"/>
        <v>0</v>
      </c>
      <c r="F180" s="135">
        <v>0</v>
      </c>
      <c r="G180" s="136">
        <f t="shared" si="513"/>
        <v>0</v>
      </c>
      <c r="H180" s="135">
        <v>0</v>
      </c>
      <c r="I180" s="136">
        <f t="shared" si="514"/>
        <v>0</v>
      </c>
      <c r="J180" s="135"/>
      <c r="K180" s="136">
        <f t="shared" si="505"/>
        <v>0</v>
      </c>
      <c r="L180" s="135"/>
      <c r="M180" s="136">
        <f t="shared" si="506"/>
        <v>0</v>
      </c>
      <c r="N180" s="135"/>
      <c r="O180" s="136">
        <f t="shared" si="507"/>
        <v>0</v>
      </c>
      <c r="P180" s="135"/>
      <c r="Q180" s="136">
        <f t="shared" si="508"/>
        <v>0</v>
      </c>
      <c r="R180" s="135"/>
      <c r="S180" s="136">
        <f t="shared" si="509"/>
        <v>0</v>
      </c>
      <c r="T180" s="135"/>
      <c r="U180" s="136">
        <f t="shared" si="510"/>
        <v>0</v>
      </c>
      <c r="V180" s="135"/>
      <c r="W180" s="136">
        <f t="shared" si="511"/>
        <v>0</v>
      </c>
      <c r="X180" s="135"/>
      <c r="Y180" s="136">
        <f t="shared" si="512"/>
        <v>0</v>
      </c>
    </row>
    <row r="181" spans="2:25" x14ac:dyDescent="0.25">
      <c r="B181" s="134">
        <v>-1.9</v>
      </c>
      <c r="C181" s="136">
        <f t="shared" si="503"/>
        <v>0</v>
      </c>
      <c r="D181" s="135">
        <v>-0.7</v>
      </c>
      <c r="E181" s="136">
        <f t="shared" si="504"/>
        <v>0</v>
      </c>
      <c r="F181" s="135">
        <v>0</v>
      </c>
      <c r="G181" s="136">
        <f t="shared" si="513"/>
        <v>0</v>
      </c>
      <c r="H181" s="135">
        <v>0</v>
      </c>
      <c r="I181" s="136">
        <f t="shared" si="514"/>
        <v>0</v>
      </c>
      <c r="J181" s="135"/>
      <c r="K181" s="136">
        <f t="shared" si="505"/>
        <v>0</v>
      </c>
      <c r="L181" s="135"/>
      <c r="M181" s="136">
        <f t="shared" si="506"/>
        <v>0</v>
      </c>
      <c r="N181" s="135"/>
      <c r="O181" s="136">
        <f t="shared" si="507"/>
        <v>0</v>
      </c>
      <c r="P181" s="135"/>
      <c r="Q181" s="136">
        <f t="shared" si="508"/>
        <v>0</v>
      </c>
      <c r="R181" s="135"/>
      <c r="S181" s="136">
        <f t="shared" si="509"/>
        <v>0</v>
      </c>
      <c r="T181" s="135"/>
      <c r="U181" s="136">
        <f t="shared" si="510"/>
        <v>0</v>
      </c>
      <c r="V181" s="135"/>
      <c r="W181" s="136">
        <f t="shared" si="511"/>
        <v>0</v>
      </c>
      <c r="X181" s="135"/>
      <c r="Y181" s="136">
        <f t="shared" si="512"/>
        <v>0</v>
      </c>
    </row>
    <row r="182" spans="2:25" x14ac:dyDescent="0.25">
      <c r="B182" s="134">
        <v>-1.9</v>
      </c>
      <c r="C182" s="136">
        <f t="shared" si="503"/>
        <v>0</v>
      </c>
      <c r="D182" s="135">
        <v>-0.4</v>
      </c>
      <c r="E182" s="136">
        <f t="shared" si="504"/>
        <v>0</v>
      </c>
      <c r="F182" s="135">
        <v>0</v>
      </c>
      <c r="G182" s="136">
        <f t="shared" si="513"/>
        <v>0</v>
      </c>
      <c r="H182" s="135">
        <v>0</v>
      </c>
      <c r="I182" s="136">
        <f t="shared" si="514"/>
        <v>0</v>
      </c>
      <c r="J182" s="135"/>
      <c r="K182" s="136">
        <f t="shared" si="505"/>
        <v>0</v>
      </c>
      <c r="L182" s="135"/>
      <c r="M182" s="136">
        <f t="shared" si="506"/>
        <v>0</v>
      </c>
      <c r="N182" s="135"/>
      <c r="O182" s="136">
        <f t="shared" si="507"/>
        <v>0</v>
      </c>
      <c r="P182" s="135"/>
      <c r="Q182" s="136">
        <f t="shared" si="508"/>
        <v>0</v>
      </c>
      <c r="R182" s="135"/>
      <c r="S182" s="136">
        <f t="shared" si="509"/>
        <v>0</v>
      </c>
      <c r="T182" s="135"/>
      <c r="U182" s="136">
        <f t="shared" si="510"/>
        <v>0</v>
      </c>
      <c r="V182" s="135"/>
      <c r="W182" s="136">
        <f t="shared" si="511"/>
        <v>0</v>
      </c>
      <c r="X182" s="135"/>
      <c r="Y182" s="136">
        <f t="shared" si="512"/>
        <v>0</v>
      </c>
    </row>
    <row r="183" spans="2:25" x14ac:dyDescent="0.25">
      <c r="B183" s="134">
        <v>-1.9</v>
      </c>
      <c r="C183" s="136">
        <f t="shared" si="503"/>
        <v>0</v>
      </c>
      <c r="D183" s="135">
        <v>-1.1000000000000001</v>
      </c>
      <c r="E183" s="136">
        <f t="shared" si="504"/>
        <v>0</v>
      </c>
      <c r="F183" s="135">
        <v>0</v>
      </c>
      <c r="G183" s="136">
        <f t="shared" si="513"/>
        <v>0</v>
      </c>
      <c r="H183" s="135">
        <v>0</v>
      </c>
      <c r="I183" s="136">
        <f t="shared" si="514"/>
        <v>0</v>
      </c>
      <c r="J183" s="135"/>
      <c r="K183" s="136">
        <f t="shared" si="505"/>
        <v>0</v>
      </c>
      <c r="L183" s="135"/>
      <c r="M183" s="136">
        <f t="shared" si="506"/>
        <v>0</v>
      </c>
      <c r="N183" s="135"/>
      <c r="O183" s="136">
        <f t="shared" si="507"/>
        <v>0</v>
      </c>
      <c r="P183" s="135"/>
      <c r="Q183" s="136">
        <f t="shared" si="508"/>
        <v>0</v>
      </c>
      <c r="R183" s="135"/>
      <c r="S183" s="136">
        <f t="shared" si="509"/>
        <v>0</v>
      </c>
      <c r="T183" s="135"/>
      <c r="U183" s="136">
        <f t="shared" si="510"/>
        <v>0</v>
      </c>
      <c r="V183" s="135"/>
      <c r="W183" s="136">
        <f t="shared" si="511"/>
        <v>0</v>
      </c>
      <c r="X183" s="135"/>
      <c r="Y183" s="136">
        <f t="shared" si="512"/>
        <v>0</v>
      </c>
    </row>
    <row r="184" spans="2:25" x14ac:dyDescent="0.25">
      <c r="B184" s="134">
        <v>-1.5</v>
      </c>
      <c r="C184" s="136">
        <f t="shared" si="503"/>
        <v>0</v>
      </c>
      <c r="D184" s="135">
        <v>-1.1000000000000001</v>
      </c>
      <c r="E184" s="136">
        <f t="shared" si="504"/>
        <v>0</v>
      </c>
      <c r="F184" s="135">
        <v>0</v>
      </c>
      <c r="G184" s="136">
        <f t="shared" si="513"/>
        <v>0</v>
      </c>
      <c r="H184" s="135">
        <v>0</v>
      </c>
      <c r="I184" s="136">
        <f t="shared" si="514"/>
        <v>0</v>
      </c>
      <c r="J184" s="135"/>
      <c r="K184" s="136">
        <f t="shared" si="505"/>
        <v>0</v>
      </c>
      <c r="L184" s="135"/>
      <c r="M184" s="136">
        <f t="shared" si="506"/>
        <v>0</v>
      </c>
      <c r="N184" s="135"/>
      <c r="O184" s="136">
        <f t="shared" si="507"/>
        <v>0</v>
      </c>
      <c r="P184" s="135"/>
      <c r="Q184" s="136">
        <f t="shared" si="508"/>
        <v>0</v>
      </c>
      <c r="R184" s="135"/>
      <c r="S184" s="136">
        <f t="shared" si="509"/>
        <v>0</v>
      </c>
      <c r="T184" s="135"/>
      <c r="U184" s="136">
        <f t="shared" si="510"/>
        <v>0</v>
      </c>
      <c r="V184" s="135"/>
      <c r="W184" s="136">
        <f t="shared" si="511"/>
        <v>0</v>
      </c>
      <c r="X184" s="135"/>
      <c r="Y184" s="136">
        <f t="shared" si="512"/>
        <v>0</v>
      </c>
    </row>
    <row r="185" spans="2:25" x14ac:dyDescent="0.25">
      <c r="B185" s="134">
        <v>-1.9</v>
      </c>
      <c r="C185" s="136">
        <f t="shared" si="503"/>
        <v>0</v>
      </c>
      <c r="D185" s="135">
        <v>-1.5</v>
      </c>
      <c r="E185" s="136">
        <f t="shared" si="504"/>
        <v>0</v>
      </c>
      <c r="F185" s="135">
        <v>0</v>
      </c>
      <c r="G185" s="136">
        <f t="shared" si="513"/>
        <v>0</v>
      </c>
      <c r="H185" s="135">
        <v>0</v>
      </c>
      <c r="I185" s="136">
        <f t="shared" si="514"/>
        <v>0</v>
      </c>
      <c r="J185" s="135"/>
      <c r="K185" s="136">
        <f t="shared" si="505"/>
        <v>0</v>
      </c>
      <c r="L185" s="135"/>
      <c r="M185" s="136">
        <f t="shared" si="506"/>
        <v>0</v>
      </c>
      <c r="N185" s="135"/>
      <c r="O185" s="136">
        <f t="shared" si="507"/>
        <v>0</v>
      </c>
      <c r="P185" s="135"/>
      <c r="Q185" s="136">
        <f t="shared" si="508"/>
        <v>0</v>
      </c>
      <c r="R185" s="135"/>
      <c r="S185" s="136">
        <f t="shared" si="509"/>
        <v>0</v>
      </c>
      <c r="T185" s="135"/>
      <c r="U185" s="136">
        <f t="shared" si="510"/>
        <v>0</v>
      </c>
      <c r="V185" s="135"/>
      <c r="W185" s="136">
        <f t="shared" si="511"/>
        <v>0</v>
      </c>
      <c r="X185" s="135"/>
      <c r="Y185" s="136">
        <f t="shared" si="512"/>
        <v>0</v>
      </c>
    </row>
    <row r="186" spans="2:25" x14ac:dyDescent="0.25">
      <c r="B186" s="134">
        <v>-0.7</v>
      </c>
      <c r="C186" s="136">
        <f t="shared" si="503"/>
        <v>0</v>
      </c>
      <c r="D186" s="135">
        <v>-0.7</v>
      </c>
      <c r="E186" s="136">
        <f t="shared" si="504"/>
        <v>0</v>
      </c>
      <c r="F186" s="135">
        <v>0</v>
      </c>
      <c r="G186" s="136">
        <f t="shared" si="513"/>
        <v>0</v>
      </c>
      <c r="H186" s="135">
        <v>0</v>
      </c>
      <c r="I186" s="136">
        <f t="shared" si="514"/>
        <v>0</v>
      </c>
      <c r="J186" s="135"/>
      <c r="K186" s="136">
        <f t="shared" si="505"/>
        <v>0</v>
      </c>
      <c r="L186" s="135"/>
      <c r="M186" s="136">
        <f t="shared" si="506"/>
        <v>0</v>
      </c>
      <c r="N186" s="135"/>
      <c r="O186" s="136">
        <f t="shared" si="507"/>
        <v>0</v>
      </c>
      <c r="P186" s="135"/>
      <c r="Q186" s="136">
        <f t="shared" si="508"/>
        <v>0</v>
      </c>
      <c r="R186" s="135"/>
      <c r="S186" s="136">
        <f t="shared" si="509"/>
        <v>0</v>
      </c>
      <c r="T186" s="135"/>
      <c r="U186" s="136">
        <f t="shared" si="510"/>
        <v>0</v>
      </c>
      <c r="V186" s="135"/>
      <c r="W186" s="136">
        <f t="shared" si="511"/>
        <v>0</v>
      </c>
      <c r="X186" s="135"/>
      <c r="Y186" s="136">
        <f t="shared" si="512"/>
        <v>0</v>
      </c>
    </row>
    <row r="187" spans="2:25" x14ac:dyDescent="0.25">
      <c r="B187" s="134">
        <v>-1.1000000000000001</v>
      </c>
      <c r="C187" s="136">
        <f t="shared" si="503"/>
        <v>0</v>
      </c>
      <c r="D187" s="135">
        <v>-1.5</v>
      </c>
      <c r="E187" s="136">
        <f t="shared" si="504"/>
        <v>0</v>
      </c>
      <c r="F187" s="135">
        <v>0</v>
      </c>
      <c r="G187" s="136">
        <f t="shared" si="513"/>
        <v>0</v>
      </c>
      <c r="H187" s="135">
        <v>0</v>
      </c>
      <c r="I187" s="136">
        <f t="shared" si="514"/>
        <v>0</v>
      </c>
      <c r="J187" s="135"/>
      <c r="K187" s="136">
        <f t="shared" si="505"/>
        <v>0</v>
      </c>
      <c r="L187" s="135"/>
      <c r="M187" s="136">
        <f t="shared" si="506"/>
        <v>0</v>
      </c>
      <c r="N187" s="135"/>
      <c r="O187" s="136">
        <f t="shared" si="507"/>
        <v>0</v>
      </c>
      <c r="P187" s="135"/>
      <c r="Q187" s="136">
        <f t="shared" si="508"/>
        <v>0</v>
      </c>
      <c r="R187" s="135"/>
      <c r="S187" s="136">
        <f t="shared" si="509"/>
        <v>0</v>
      </c>
      <c r="T187" s="135"/>
      <c r="U187" s="136">
        <f t="shared" si="510"/>
        <v>0</v>
      </c>
      <c r="V187" s="135"/>
      <c r="W187" s="136">
        <f t="shared" si="511"/>
        <v>0</v>
      </c>
      <c r="X187" s="135"/>
      <c r="Y187" s="136">
        <f t="shared" si="512"/>
        <v>0</v>
      </c>
    </row>
    <row r="188" spans="2:25" x14ac:dyDescent="0.25">
      <c r="B188" s="134">
        <v>-1.5</v>
      </c>
      <c r="C188" s="136">
        <f t="shared" si="503"/>
        <v>0</v>
      </c>
      <c r="D188" s="135">
        <v>-1.1000000000000001</v>
      </c>
      <c r="E188" s="136">
        <f t="shared" si="504"/>
        <v>0</v>
      </c>
      <c r="F188" s="135">
        <v>0</v>
      </c>
      <c r="G188" s="136">
        <f t="shared" si="513"/>
        <v>0</v>
      </c>
      <c r="H188" s="135">
        <v>10.1</v>
      </c>
      <c r="I188" s="136">
        <f t="shared" si="514"/>
        <v>10.1</v>
      </c>
      <c r="J188" s="135"/>
      <c r="K188" s="136">
        <f t="shared" si="505"/>
        <v>0</v>
      </c>
      <c r="L188" s="135"/>
      <c r="M188" s="136">
        <f t="shared" si="506"/>
        <v>0</v>
      </c>
      <c r="N188" s="135"/>
      <c r="O188" s="136">
        <f t="shared" si="507"/>
        <v>0</v>
      </c>
      <c r="P188" s="135"/>
      <c r="Q188" s="136">
        <f t="shared" si="508"/>
        <v>0</v>
      </c>
      <c r="R188" s="135"/>
      <c r="S188" s="136">
        <f t="shared" si="509"/>
        <v>0</v>
      </c>
      <c r="T188" s="135"/>
      <c r="U188" s="136">
        <f t="shared" si="510"/>
        <v>0</v>
      </c>
      <c r="V188" s="135"/>
      <c r="W188" s="136">
        <f t="shared" si="511"/>
        <v>0</v>
      </c>
      <c r="X188" s="135"/>
      <c r="Y188" s="136">
        <f t="shared" si="512"/>
        <v>0</v>
      </c>
    </row>
    <row r="189" spans="2:25" x14ac:dyDescent="0.25">
      <c r="B189" s="134">
        <v>-1.5</v>
      </c>
      <c r="C189" s="136">
        <f t="shared" si="503"/>
        <v>0</v>
      </c>
      <c r="D189" s="135">
        <v>-1.5</v>
      </c>
      <c r="E189" s="136">
        <f t="shared" si="504"/>
        <v>0</v>
      </c>
      <c r="F189" s="135">
        <v>0</v>
      </c>
      <c r="G189" s="136">
        <f t="shared" si="513"/>
        <v>0</v>
      </c>
      <c r="H189" s="135">
        <v>134.9</v>
      </c>
      <c r="I189" s="136">
        <f t="shared" si="514"/>
        <v>134.9</v>
      </c>
      <c r="J189" s="135"/>
      <c r="K189" s="136">
        <f t="shared" si="505"/>
        <v>0</v>
      </c>
      <c r="L189" s="135"/>
      <c r="M189" s="136">
        <f t="shared" si="506"/>
        <v>0</v>
      </c>
      <c r="N189" s="135"/>
      <c r="O189" s="136">
        <f t="shared" si="507"/>
        <v>0</v>
      </c>
      <c r="P189" s="135"/>
      <c r="Q189" s="136">
        <f t="shared" si="508"/>
        <v>0</v>
      </c>
      <c r="R189" s="135"/>
      <c r="S189" s="136">
        <f t="shared" si="509"/>
        <v>0</v>
      </c>
      <c r="T189" s="135"/>
      <c r="U189" s="136">
        <f t="shared" si="510"/>
        <v>0</v>
      </c>
      <c r="V189" s="135"/>
      <c r="W189" s="136">
        <f t="shared" si="511"/>
        <v>0</v>
      </c>
      <c r="X189" s="135"/>
      <c r="Y189" s="136">
        <f t="shared" si="512"/>
        <v>0</v>
      </c>
    </row>
    <row r="190" spans="2:25" x14ac:dyDescent="0.25">
      <c r="B190" s="134">
        <v>-1.5</v>
      </c>
      <c r="C190" s="136">
        <f t="shared" si="503"/>
        <v>0</v>
      </c>
      <c r="D190" s="135">
        <v>-1.5</v>
      </c>
      <c r="E190" s="136">
        <f t="shared" si="504"/>
        <v>0</v>
      </c>
      <c r="F190" s="135">
        <v>57.2</v>
      </c>
      <c r="G190" s="136">
        <f t="shared" si="513"/>
        <v>57.2</v>
      </c>
      <c r="H190" s="135">
        <v>190.2</v>
      </c>
      <c r="I190" s="136">
        <f t="shared" si="514"/>
        <v>190.2</v>
      </c>
      <c r="J190" s="135"/>
      <c r="K190" s="136">
        <f t="shared" si="505"/>
        <v>0</v>
      </c>
      <c r="L190" s="135"/>
      <c r="M190" s="136">
        <f t="shared" si="506"/>
        <v>0</v>
      </c>
      <c r="N190" s="135"/>
      <c r="O190" s="136">
        <f t="shared" si="507"/>
        <v>0</v>
      </c>
      <c r="P190" s="135"/>
      <c r="Q190" s="136">
        <f t="shared" si="508"/>
        <v>0</v>
      </c>
      <c r="R190" s="135"/>
      <c r="S190" s="136">
        <f t="shared" si="509"/>
        <v>0</v>
      </c>
      <c r="T190" s="135"/>
      <c r="U190" s="136">
        <f t="shared" si="510"/>
        <v>0</v>
      </c>
      <c r="V190" s="135"/>
      <c r="W190" s="136">
        <f t="shared" si="511"/>
        <v>0</v>
      </c>
      <c r="X190" s="135"/>
      <c r="Y190" s="136">
        <f t="shared" si="512"/>
        <v>0</v>
      </c>
    </row>
    <row r="191" spans="2:25" x14ac:dyDescent="0.25">
      <c r="B191" s="134">
        <v>-1.1000000000000001</v>
      </c>
      <c r="C191" s="136">
        <f t="shared" si="503"/>
        <v>0</v>
      </c>
      <c r="D191" s="135">
        <v>-0.4</v>
      </c>
      <c r="E191" s="136">
        <f t="shared" si="504"/>
        <v>0</v>
      </c>
      <c r="F191" s="135">
        <v>173</v>
      </c>
      <c r="G191" s="136">
        <f t="shared" si="513"/>
        <v>173</v>
      </c>
      <c r="H191" s="135">
        <v>223</v>
      </c>
      <c r="I191" s="136">
        <f t="shared" si="514"/>
        <v>223</v>
      </c>
      <c r="J191" s="135"/>
      <c r="K191" s="136">
        <f t="shared" si="505"/>
        <v>0</v>
      </c>
      <c r="L191" s="135"/>
      <c r="M191" s="136">
        <f t="shared" si="506"/>
        <v>0</v>
      </c>
      <c r="N191" s="135"/>
      <c r="O191" s="136">
        <f t="shared" si="507"/>
        <v>0</v>
      </c>
      <c r="P191" s="135"/>
      <c r="Q191" s="136">
        <f t="shared" si="508"/>
        <v>0</v>
      </c>
      <c r="R191" s="135"/>
      <c r="S191" s="136">
        <f t="shared" si="509"/>
        <v>0</v>
      </c>
      <c r="T191" s="135"/>
      <c r="U191" s="136">
        <f t="shared" si="510"/>
        <v>0</v>
      </c>
      <c r="V191" s="135"/>
      <c r="W191" s="136">
        <f t="shared" si="511"/>
        <v>0</v>
      </c>
      <c r="X191" s="135"/>
      <c r="Y191" s="136">
        <f t="shared" si="512"/>
        <v>0</v>
      </c>
    </row>
    <row r="192" spans="2:25" x14ac:dyDescent="0.25">
      <c r="B192" s="134">
        <v>5.2</v>
      </c>
      <c r="C192" s="136">
        <f t="shared" si="503"/>
        <v>5.2</v>
      </c>
      <c r="D192" s="135">
        <v>4.5</v>
      </c>
      <c r="E192" s="136">
        <f t="shared" si="504"/>
        <v>4.5</v>
      </c>
      <c r="F192" s="135">
        <v>286.2</v>
      </c>
      <c r="G192" s="136">
        <f t="shared" si="513"/>
        <v>286.2</v>
      </c>
      <c r="H192" s="135">
        <v>453.3</v>
      </c>
      <c r="I192" s="136">
        <f t="shared" si="514"/>
        <v>453.3</v>
      </c>
      <c r="J192" s="135"/>
      <c r="K192" s="136">
        <f t="shared" si="505"/>
        <v>0</v>
      </c>
      <c r="L192" s="135"/>
      <c r="M192" s="136">
        <f t="shared" si="506"/>
        <v>0</v>
      </c>
      <c r="N192" s="135"/>
      <c r="O192" s="136">
        <f t="shared" si="507"/>
        <v>0</v>
      </c>
      <c r="P192" s="135"/>
      <c r="Q192" s="136">
        <f t="shared" si="508"/>
        <v>0</v>
      </c>
      <c r="R192" s="135"/>
      <c r="S192" s="136">
        <f t="shared" si="509"/>
        <v>0</v>
      </c>
      <c r="T192" s="135"/>
      <c r="U192" s="136">
        <f t="shared" si="510"/>
        <v>0</v>
      </c>
      <c r="V192" s="135"/>
      <c r="W192" s="136">
        <f t="shared" si="511"/>
        <v>0</v>
      </c>
      <c r="X192" s="135"/>
      <c r="Y192" s="136">
        <f t="shared" si="512"/>
        <v>0</v>
      </c>
    </row>
    <row r="193" spans="2:25" x14ac:dyDescent="0.25">
      <c r="B193" s="134">
        <v>29.9</v>
      </c>
      <c r="C193" s="136">
        <f t="shared" si="503"/>
        <v>29.9</v>
      </c>
      <c r="D193" s="135">
        <v>18.3</v>
      </c>
      <c r="E193" s="136">
        <f t="shared" si="504"/>
        <v>18.3</v>
      </c>
      <c r="F193" s="135">
        <v>374.4</v>
      </c>
      <c r="G193" s="136">
        <f t="shared" si="513"/>
        <v>374.4</v>
      </c>
      <c r="H193" s="135">
        <v>630</v>
      </c>
      <c r="I193" s="136">
        <f t="shared" si="514"/>
        <v>630</v>
      </c>
      <c r="J193" s="135"/>
      <c r="K193" s="136">
        <f t="shared" si="505"/>
        <v>0</v>
      </c>
      <c r="L193" s="135"/>
      <c r="M193" s="136">
        <f t="shared" si="506"/>
        <v>0</v>
      </c>
      <c r="N193" s="135"/>
      <c r="O193" s="136">
        <f t="shared" si="507"/>
        <v>0</v>
      </c>
      <c r="P193" s="135"/>
      <c r="Q193" s="136">
        <f t="shared" si="508"/>
        <v>0</v>
      </c>
      <c r="R193" s="135"/>
      <c r="S193" s="136">
        <f t="shared" si="509"/>
        <v>0</v>
      </c>
      <c r="T193" s="135"/>
      <c r="U193" s="136">
        <f t="shared" si="510"/>
        <v>0</v>
      </c>
      <c r="V193" s="135"/>
      <c r="W193" s="136">
        <f t="shared" si="511"/>
        <v>0</v>
      </c>
      <c r="X193" s="135"/>
      <c r="Y193" s="136">
        <f t="shared" si="512"/>
        <v>0</v>
      </c>
    </row>
    <row r="194" spans="2:25" x14ac:dyDescent="0.25">
      <c r="B194" s="134">
        <v>52</v>
      </c>
      <c r="C194" s="136">
        <f t="shared" si="503"/>
        <v>52</v>
      </c>
      <c r="D194" s="135">
        <v>29.1</v>
      </c>
      <c r="E194" s="136">
        <f t="shared" si="504"/>
        <v>29.1</v>
      </c>
      <c r="F194" s="135">
        <v>264.5</v>
      </c>
      <c r="G194" s="136">
        <f t="shared" si="513"/>
        <v>264.5</v>
      </c>
      <c r="H194" s="135">
        <v>785.8</v>
      </c>
      <c r="I194" s="136">
        <f t="shared" si="514"/>
        <v>785.8</v>
      </c>
      <c r="J194" s="135"/>
      <c r="K194" s="136">
        <f t="shared" si="505"/>
        <v>0</v>
      </c>
      <c r="L194" s="135"/>
      <c r="M194" s="136">
        <f t="shared" si="506"/>
        <v>0</v>
      </c>
      <c r="N194" s="135"/>
      <c r="O194" s="136">
        <f t="shared" si="507"/>
        <v>0</v>
      </c>
      <c r="P194" s="135"/>
      <c r="Q194" s="136">
        <f t="shared" si="508"/>
        <v>0</v>
      </c>
      <c r="R194" s="135"/>
      <c r="S194" s="136">
        <f t="shared" si="509"/>
        <v>0</v>
      </c>
      <c r="T194" s="135"/>
      <c r="U194" s="136">
        <f t="shared" si="510"/>
        <v>0</v>
      </c>
      <c r="V194" s="135"/>
      <c r="W194" s="136">
        <f t="shared" si="511"/>
        <v>0</v>
      </c>
      <c r="X194" s="135"/>
      <c r="Y194" s="136">
        <f t="shared" si="512"/>
        <v>0</v>
      </c>
    </row>
    <row r="195" spans="2:25" x14ac:dyDescent="0.25">
      <c r="B195" s="134">
        <v>58</v>
      </c>
      <c r="C195" s="136">
        <f t="shared" si="503"/>
        <v>58</v>
      </c>
      <c r="D195" s="135">
        <v>135.19999999999999</v>
      </c>
      <c r="E195" s="136">
        <f t="shared" si="504"/>
        <v>135.19999999999999</v>
      </c>
      <c r="F195" s="135">
        <v>261.5</v>
      </c>
      <c r="G195" s="136">
        <f t="shared" si="513"/>
        <v>261.5</v>
      </c>
      <c r="H195" s="135">
        <v>643.79999999999995</v>
      </c>
      <c r="I195" s="136">
        <f t="shared" si="514"/>
        <v>643.79999999999995</v>
      </c>
      <c r="J195" s="135"/>
      <c r="K195" s="136">
        <f t="shared" si="505"/>
        <v>0</v>
      </c>
      <c r="L195" s="135"/>
      <c r="M195" s="136">
        <f t="shared" si="506"/>
        <v>0</v>
      </c>
      <c r="N195" s="135"/>
      <c r="O195" s="136">
        <f t="shared" si="507"/>
        <v>0</v>
      </c>
      <c r="P195" s="135"/>
      <c r="Q195" s="136">
        <f t="shared" si="508"/>
        <v>0</v>
      </c>
      <c r="R195" s="135"/>
      <c r="S195" s="136">
        <f t="shared" si="509"/>
        <v>0</v>
      </c>
      <c r="T195" s="135"/>
      <c r="U195" s="136">
        <f t="shared" si="510"/>
        <v>0</v>
      </c>
      <c r="V195" s="135"/>
      <c r="W195" s="136">
        <f t="shared" si="511"/>
        <v>0</v>
      </c>
      <c r="X195" s="135"/>
      <c r="Y195" s="136">
        <f t="shared" si="512"/>
        <v>0</v>
      </c>
    </row>
    <row r="196" spans="2:25" x14ac:dyDescent="0.25">
      <c r="B196" s="134">
        <v>49</v>
      </c>
      <c r="C196" s="136">
        <f t="shared" si="503"/>
        <v>49</v>
      </c>
      <c r="D196" s="135">
        <v>55.7</v>
      </c>
      <c r="E196" s="136">
        <f t="shared" si="504"/>
        <v>55.7</v>
      </c>
      <c r="F196" s="135">
        <v>329.5</v>
      </c>
      <c r="G196" s="136">
        <f t="shared" si="513"/>
        <v>329.5</v>
      </c>
      <c r="H196" s="135">
        <v>628.1</v>
      </c>
      <c r="I196" s="136">
        <f t="shared" si="514"/>
        <v>628.1</v>
      </c>
      <c r="J196" s="135"/>
      <c r="K196" s="136">
        <f t="shared" si="505"/>
        <v>0</v>
      </c>
      <c r="L196" s="135"/>
      <c r="M196" s="136">
        <f t="shared" si="506"/>
        <v>0</v>
      </c>
      <c r="N196" s="135"/>
      <c r="O196" s="136">
        <f t="shared" si="507"/>
        <v>0</v>
      </c>
      <c r="P196" s="135"/>
      <c r="Q196" s="136">
        <f t="shared" si="508"/>
        <v>0</v>
      </c>
      <c r="R196" s="135"/>
      <c r="S196" s="136">
        <f t="shared" si="509"/>
        <v>0</v>
      </c>
      <c r="T196" s="135"/>
      <c r="U196" s="136">
        <f t="shared" si="510"/>
        <v>0</v>
      </c>
      <c r="V196" s="135"/>
      <c r="W196" s="136">
        <f t="shared" si="511"/>
        <v>0</v>
      </c>
      <c r="X196" s="135"/>
      <c r="Y196" s="136">
        <f t="shared" si="512"/>
        <v>0</v>
      </c>
    </row>
    <row r="197" spans="2:25" x14ac:dyDescent="0.25">
      <c r="B197" s="134">
        <v>23.9</v>
      </c>
      <c r="C197" s="136">
        <f t="shared" si="503"/>
        <v>23.9</v>
      </c>
      <c r="D197" s="135">
        <v>16.8</v>
      </c>
      <c r="E197" s="136">
        <f t="shared" si="504"/>
        <v>16.8</v>
      </c>
      <c r="F197" s="135">
        <v>300</v>
      </c>
      <c r="G197" s="136">
        <f t="shared" si="513"/>
        <v>300</v>
      </c>
      <c r="H197" s="135">
        <v>515.20000000000005</v>
      </c>
      <c r="I197" s="136">
        <f t="shared" si="514"/>
        <v>515.20000000000005</v>
      </c>
      <c r="J197" s="135"/>
      <c r="K197" s="136">
        <f t="shared" si="505"/>
        <v>0</v>
      </c>
      <c r="L197" s="135"/>
      <c r="M197" s="136">
        <f t="shared" si="506"/>
        <v>0</v>
      </c>
      <c r="N197" s="135"/>
      <c r="O197" s="136">
        <f t="shared" si="507"/>
        <v>0</v>
      </c>
      <c r="P197" s="135"/>
      <c r="Q197" s="136">
        <f t="shared" si="508"/>
        <v>0</v>
      </c>
      <c r="R197" s="135"/>
      <c r="S197" s="136">
        <f t="shared" si="509"/>
        <v>0</v>
      </c>
      <c r="T197" s="135"/>
      <c r="U197" s="136">
        <f t="shared" si="510"/>
        <v>0</v>
      </c>
      <c r="V197" s="135"/>
      <c r="W197" s="136">
        <f t="shared" si="511"/>
        <v>0</v>
      </c>
      <c r="X197" s="135"/>
      <c r="Y197" s="136">
        <f t="shared" si="512"/>
        <v>0</v>
      </c>
    </row>
    <row r="198" spans="2:25" x14ac:dyDescent="0.25">
      <c r="B198" s="134">
        <v>1.5</v>
      </c>
      <c r="C198" s="136">
        <f t="shared" si="503"/>
        <v>1.5</v>
      </c>
      <c r="D198" s="135">
        <v>2.2000000000000002</v>
      </c>
      <c r="E198" s="136">
        <f t="shared" si="504"/>
        <v>2.2000000000000002</v>
      </c>
      <c r="F198" s="135">
        <v>239.8</v>
      </c>
      <c r="G198" s="136">
        <f t="shared" si="513"/>
        <v>239.8</v>
      </c>
      <c r="H198" s="135">
        <v>431.9</v>
      </c>
      <c r="I198" s="136">
        <f t="shared" si="514"/>
        <v>431.9</v>
      </c>
      <c r="J198" s="135"/>
      <c r="K198" s="136">
        <f t="shared" si="505"/>
        <v>0</v>
      </c>
      <c r="L198" s="135"/>
      <c r="M198" s="136">
        <f t="shared" si="506"/>
        <v>0</v>
      </c>
      <c r="N198" s="135"/>
      <c r="O198" s="136">
        <f t="shared" si="507"/>
        <v>0</v>
      </c>
      <c r="P198" s="135"/>
      <c r="Q198" s="136">
        <f t="shared" si="508"/>
        <v>0</v>
      </c>
      <c r="R198" s="135"/>
      <c r="S198" s="136">
        <f t="shared" si="509"/>
        <v>0</v>
      </c>
      <c r="T198" s="135"/>
      <c r="U198" s="136">
        <f t="shared" si="510"/>
        <v>0</v>
      </c>
      <c r="V198" s="135"/>
      <c r="W198" s="136">
        <f t="shared" si="511"/>
        <v>0</v>
      </c>
      <c r="X198" s="135"/>
      <c r="Y198" s="136">
        <f t="shared" si="512"/>
        <v>0</v>
      </c>
    </row>
    <row r="199" spans="2:25" x14ac:dyDescent="0.25">
      <c r="B199" s="134">
        <v>-1.1000000000000001</v>
      </c>
      <c r="C199" s="136">
        <f t="shared" si="503"/>
        <v>0</v>
      </c>
      <c r="D199" s="135">
        <v>0.4</v>
      </c>
      <c r="E199" s="136">
        <f t="shared" si="504"/>
        <v>0.4</v>
      </c>
      <c r="F199" s="135">
        <v>169.6</v>
      </c>
      <c r="G199" s="136">
        <f t="shared" si="513"/>
        <v>169.6</v>
      </c>
      <c r="H199" s="135">
        <v>300.8</v>
      </c>
      <c r="I199" s="136">
        <f t="shared" si="514"/>
        <v>300.8</v>
      </c>
      <c r="J199" s="135"/>
      <c r="K199" s="136">
        <f t="shared" si="505"/>
        <v>0</v>
      </c>
      <c r="L199" s="135"/>
      <c r="M199" s="136">
        <f t="shared" si="506"/>
        <v>0</v>
      </c>
      <c r="N199" s="135"/>
      <c r="O199" s="136">
        <f t="shared" si="507"/>
        <v>0</v>
      </c>
      <c r="P199" s="135"/>
      <c r="Q199" s="136">
        <f t="shared" si="508"/>
        <v>0</v>
      </c>
      <c r="R199" s="135"/>
      <c r="S199" s="136">
        <f t="shared" si="509"/>
        <v>0</v>
      </c>
      <c r="T199" s="135"/>
      <c r="U199" s="136">
        <f t="shared" si="510"/>
        <v>0</v>
      </c>
      <c r="V199" s="135"/>
      <c r="W199" s="136">
        <f t="shared" si="511"/>
        <v>0</v>
      </c>
      <c r="X199" s="135"/>
      <c r="Y199" s="136">
        <f t="shared" si="512"/>
        <v>0</v>
      </c>
    </row>
    <row r="200" spans="2:25" x14ac:dyDescent="0.25">
      <c r="B200" s="134">
        <v>-1.9</v>
      </c>
      <c r="C200" s="136">
        <f t="shared" si="503"/>
        <v>0</v>
      </c>
      <c r="D200" s="135">
        <v>-0.7</v>
      </c>
      <c r="E200" s="136">
        <f t="shared" si="504"/>
        <v>0</v>
      </c>
      <c r="F200" s="135">
        <v>21.3</v>
      </c>
      <c r="G200" s="136">
        <f t="shared" si="513"/>
        <v>21.3</v>
      </c>
      <c r="H200" s="135">
        <v>167.8</v>
      </c>
      <c r="I200" s="136">
        <f t="shared" si="514"/>
        <v>167.8</v>
      </c>
      <c r="J200" s="135"/>
      <c r="K200" s="136">
        <f t="shared" si="505"/>
        <v>0</v>
      </c>
      <c r="L200" s="135"/>
      <c r="M200" s="136">
        <f t="shared" si="506"/>
        <v>0</v>
      </c>
      <c r="N200" s="135"/>
      <c r="O200" s="136">
        <f t="shared" si="507"/>
        <v>0</v>
      </c>
      <c r="P200" s="135"/>
      <c r="Q200" s="136">
        <f t="shared" si="508"/>
        <v>0</v>
      </c>
      <c r="R200" s="135"/>
      <c r="S200" s="136">
        <f t="shared" si="509"/>
        <v>0</v>
      </c>
      <c r="T200" s="135"/>
      <c r="U200" s="136">
        <f t="shared" si="510"/>
        <v>0</v>
      </c>
      <c r="V200" s="135"/>
      <c r="W200" s="136">
        <f t="shared" si="511"/>
        <v>0</v>
      </c>
      <c r="X200" s="135"/>
      <c r="Y200" s="136">
        <f t="shared" si="512"/>
        <v>0</v>
      </c>
    </row>
    <row r="201" spans="2:25" x14ac:dyDescent="0.25">
      <c r="B201" s="134">
        <v>-1.1000000000000001</v>
      </c>
      <c r="C201" s="136">
        <f t="shared" si="503"/>
        <v>0</v>
      </c>
      <c r="D201" s="135">
        <v>-0.7</v>
      </c>
      <c r="E201" s="136">
        <f t="shared" si="504"/>
        <v>0</v>
      </c>
      <c r="F201" s="135">
        <v>0</v>
      </c>
      <c r="G201" s="136">
        <f t="shared" si="513"/>
        <v>0</v>
      </c>
      <c r="H201" s="135">
        <v>45.2</v>
      </c>
      <c r="I201" s="136">
        <f t="shared" si="514"/>
        <v>45.2</v>
      </c>
      <c r="J201" s="135"/>
      <c r="K201" s="136">
        <f t="shared" si="505"/>
        <v>0</v>
      </c>
      <c r="L201" s="135"/>
      <c r="M201" s="136">
        <f t="shared" si="506"/>
        <v>0</v>
      </c>
      <c r="N201" s="135"/>
      <c r="O201" s="136">
        <f t="shared" si="507"/>
        <v>0</v>
      </c>
      <c r="P201" s="135"/>
      <c r="Q201" s="136">
        <f t="shared" si="508"/>
        <v>0</v>
      </c>
      <c r="R201" s="135"/>
      <c r="S201" s="136">
        <f t="shared" si="509"/>
        <v>0</v>
      </c>
      <c r="T201" s="135"/>
      <c r="U201" s="136">
        <f t="shared" si="510"/>
        <v>0</v>
      </c>
      <c r="V201" s="135"/>
      <c r="W201" s="136">
        <f t="shared" si="511"/>
        <v>0</v>
      </c>
      <c r="X201" s="135"/>
      <c r="Y201" s="136">
        <f t="shared" si="512"/>
        <v>0</v>
      </c>
    </row>
    <row r="202" spans="2:25" x14ac:dyDescent="0.25">
      <c r="B202" s="134">
        <v>-1.5</v>
      </c>
      <c r="C202" s="136">
        <f t="shared" si="503"/>
        <v>0</v>
      </c>
      <c r="D202" s="135">
        <v>-1.1000000000000001</v>
      </c>
      <c r="E202" s="136">
        <f t="shared" si="504"/>
        <v>0</v>
      </c>
      <c r="F202" s="135">
        <v>0</v>
      </c>
      <c r="G202" s="136">
        <f t="shared" si="513"/>
        <v>0</v>
      </c>
      <c r="H202" s="135">
        <v>0</v>
      </c>
      <c r="I202" s="136">
        <f t="shared" si="514"/>
        <v>0</v>
      </c>
      <c r="J202" s="135"/>
      <c r="K202" s="136">
        <f t="shared" si="505"/>
        <v>0</v>
      </c>
      <c r="L202" s="135"/>
      <c r="M202" s="136">
        <f t="shared" si="506"/>
        <v>0</v>
      </c>
      <c r="N202" s="135"/>
      <c r="O202" s="136">
        <f t="shared" si="507"/>
        <v>0</v>
      </c>
      <c r="P202" s="135"/>
      <c r="Q202" s="136">
        <f t="shared" si="508"/>
        <v>0</v>
      </c>
      <c r="R202" s="135"/>
      <c r="S202" s="136">
        <f t="shared" si="509"/>
        <v>0</v>
      </c>
      <c r="T202" s="135"/>
      <c r="U202" s="136">
        <f t="shared" si="510"/>
        <v>0</v>
      </c>
      <c r="V202" s="135"/>
      <c r="W202" s="136">
        <f t="shared" si="511"/>
        <v>0</v>
      </c>
      <c r="X202" s="135"/>
      <c r="Y202" s="136">
        <f t="shared" si="512"/>
        <v>0</v>
      </c>
    </row>
    <row r="203" spans="2:25" x14ac:dyDescent="0.25">
      <c r="B203" s="134">
        <v>-0.4</v>
      </c>
      <c r="C203" s="136">
        <f t="shared" ref="C203:C266" si="515">IF(B203&lt;0,0,B203)</f>
        <v>0</v>
      </c>
      <c r="D203" s="135">
        <v>-1.1000000000000001</v>
      </c>
      <c r="E203" s="136">
        <f t="shared" ref="E203:E266" si="516">IF(D203&lt;0,0,D203)</f>
        <v>0</v>
      </c>
      <c r="F203" s="135">
        <v>0</v>
      </c>
      <c r="G203" s="136">
        <f t="shared" si="513"/>
        <v>0</v>
      </c>
      <c r="H203" s="135">
        <v>0</v>
      </c>
      <c r="I203" s="136">
        <f t="shared" si="514"/>
        <v>0</v>
      </c>
      <c r="J203" s="135"/>
      <c r="K203" s="136">
        <f t="shared" ref="K203:K266" si="517">IF(J203&lt;0,0,J203)</f>
        <v>0</v>
      </c>
      <c r="L203" s="135"/>
      <c r="M203" s="136">
        <f t="shared" ref="M203:M266" si="518">IF(L203&lt;0,0,L203)</f>
        <v>0</v>
      </c>
      <c r="N203" s="135"/>
      <c r="O203" s="136">
        <f t="shared" ref="O203:O266" si="519">IF(N203&lt;0,0,N203)</f>
        <v>0</v>
      </c>
      <c r="P203" s="135"/>
      <c r="Q203" s="136">
        <f t="shared" ref="Q203:Q266" si="520">IF(P203&lt;0,0,P203)</f>
        <v>0</v>
      </c>
      <c r="R203" s="135"/>
      <c r="S203" s="136">
        <f t="shared" ref="S203:S266" si="521">IF(R203&lt;0,0,R203)</f>
        <v>0</v>
      </c>
      <c r="T203" s="135"/>
      <c r="U203" s="136">
        <f t="shared" ref="U203:U266" si="522">IF(T203&lt;0,0,T203)</f>
        <v>0</v>
      </c>
      <c r="V203" s="135"/>
      <c r="W203" s="136">
        <f t="shared" ref="W203:W266" si="523">IF(V203&lt;0,0,V203)</f>
        <v>0</v>
      </c>
      <c r="X203" s="135"/>
      <c r="Y203" s="136">
        <f t="shared" ref="Y203:Y266" si="524">IF(X203&lt;0,0,X203)</f>
        <v>0</v>
      </c>
    </row>
    <row r="204" spans="2:25" x14ac:dyDescent="0.25">
      <c r="B204" s="134">
        <v>-1.1000000000000001</v>
      </c>
      <c r="C204" s="136">
        <f t="shared" si="515"/>
        <v>0</v>
      </c>
      <c r="D204" s="135">
        <v>-1.1000000000000001</v>
      </c>
      <c r="E204" s="136">
        <f t="shared" si="516"/>
        <v>0</v>
      </c>
      <c r="F204" s="135">
        <v>0</v>
      </c>
      <c r="G204" s="136">
        <f t="shared" si="513"/>
        <v>0</v>
      </c>
      <c r="H204" s="135">
        <v>0</v>
      </c>
      <c r="I204" s="136">
        <f t="shared" si="514"/>
        <v>0</v>
      </c>
      <c r="J204" s="135"/>
      <c r="K204" s="136">
        <f t="shared" si="517"/>
        <v>0</v>
      </c>
      <c r="L204" s="135"/>
      <c r="M204" s="136">
        <f t="shared" si="518"/>
        <v>0</v>
      </c>
      <c r="N204" s="135"/>
      <c r="O204" s="136">
        <f t="shared" si="519"/>
        <v>0</v>
      </c>
      <c r="P204" s="135"/>
      <c r="Q204" s="136">
        <f t="shared" si="520"/>
        <v>0</v>
      </c>
      <c r="R204" s="135"/>
      <c r="S204" s="136">
        <f t="shared" si="521"/>
        <v>0</v>
      </c>
      <c r="T204" s="135"/>
      <c r="U204" s="136">
        <f t="shared" si="522"/>
        <v>0</v>
      </c>
      <c r="V204" s="135"/>
      <c r="W204" s="136">
        <f t="shared" si="523"/>
        <v>0</v>
      </c>
      <c r="X204" s="135"/>
      <c r="Y204" s="136">
        <f t="shared" si="524"/>
        <v>0</v>
      </c>
    </row>
    <row r="205" spans="2:25" x14ac:dyDescent="0.25">
      <c r="B205" s="134">
        <v>-1.1000000000000001</v>
      </c>
      <c r="C205" s="136">
        <f t="shared" si="515"/>
        <v>0</v>
      </c>
      <c r="D205" s="135">
        <v>-0.7</v>
      </c>
      <c r="E205" s="136">
        <f t="shared" si="516"/>
        <v>0</v>
      </c>
      <c r="F205" s="135">
        <v>0</v>
      </c>
      <c r="G205" s="136">
        <f t="shared" si="513"/>
        <v>0</v>
      </c>
      <c r="H205" s="135">
        <v>0</v>
      </c>
      <c r="I205" s="136">
        <f t="shared" si="514"/>
        <v>0</v>
      </c>
      <c r="J205" s="135"/>
      <c r="K205" s="136">
        <f t="shared" si="517"/>
        <v>0</v>
      </c>
      <c r="L205" s="135"/>
      <c r="M205" s="136">
        <f t="shared" si="518"/>
        <v>0</v>
      </c>
      <c r="N205" s="135"/>
      <c r="O205" s="136">
        <f t="shared" si="519"/>
        <v>0</v>
      </c>
      <c r="P205" s="135"/>
      <c r="Q205" s="136">
        <f t="shared" si="520"/>
        <v>0</v>
      </c>
      <c r="R205" s="135"/>
      <c r="S205" s="136">
        <f t="shared" si="521"/>
        <v>0</v>
      </c>
      <c r="T205" s="135"/>
      <c r="U205" s="136">
        <f t="shared" si="522"/>
        <v>0</v>
      </c>
      <c r="V205" s="135"/>
      <c r="W205" s="136">
        <f t="shared" si="523"/>
        <v>0</v>
      </c>
      <c r="X205" s="135"/>
      <c r="Y205" s="136">
        <f t="shared" si="524"/>
        <v>0</v>
      </c>
    </row>
    <row r="206" spans="2:25" x14ac:dyDescent="0.25">
      <c r="B206" s="134">
        <v>-0.7</v>
      </c>
      <c r="C206" s="136">
        <f t="shared" si="515"/>
        <v>0</v>
      </c>
      <c r="D206" s="135">
        <v>-0.7</v>
      </c>
      <c r="E206" s="136">
        <f t="shared" si="516"/>
        <v>0</v>
      </c>
      <c r="F206" s="135">
        <v>0</v>
      </c>
      <c r="G206" s="136">
        <f t="shared" si="513"/>
        <v>0</v>
      </c>
      <c r="H206" s="135">
        <v>0</v>
      </c>
      <c r="I206" s="136">
        <f t="shared" si="514"/>
        <v>0</v>
      </c>
      <c r="J206" s="135"/>
      <c r="K206" s="136">
        <f t="shared" si="517"/>
        <v>0</v>
      </c>
      <c r="L206" s="135"/>
      <c r="M206" s="136">
        <f t="shared" si="518"/>
        <v>0</v>
      </c>
      <c r="N206" s="135"/>
      <c r="O206" s="136">
        <f t="shared" si="519"/>
        <v>0</v>
      </c>
      <c r="P206" s="135"/>
      <c r="Q206" s="136">
        <f t="shared" si="520"/>
        <v>0</v>
      </c>
      <c r="R206" s="135"/>
      <c r="S206" s="136">
        <f t="shared" si="521"/>
        <v>0</v>
      </c>
      <c r="T206" s="135"/>
      <c r="U206" s="136">
        <f t="shared" si="522"/>
        <v>0</v>
      </c>
      <c r="V206" s="135"/>
      <c r="W206" s="136">
        <f t="shared" si="523"/>
        <v>0</v>
      </c>
      <c r="X206" s="135"/>
      <c r="Y206" s="136">
        <f t="shared" si="524"/>
        <v>0</v>
      </c>
    </row>
    <row r="207" spans="2:25" x14ac:dyDescent="0.25">
      <c r="B207" s="134">
        <v>-1.5</v>
      </c>
      <c r="C207" s="136">
        <f t="shared" si="515"/>
        <v>0</v>
      </c>
      <c r="D207" s="135">
        <v>-0.7</v>
      </c>
      <c r="E207" s="136">
        <f t="shared" si="516"/>
        <v>0</v>
      </c>
      <c r="F207" s="135">
        <v>0</v>
      </c>
      <c r="G207" s="136">
        <f t="shared" si="513"/>
        <v>0</v>
      </c>
      <c r="H207" s="135">
        <v>0</v>
      </c>
      <c r="I207" s="136">
        <f t="shared" si="514"/>
        <v>0</v>
      </c>
      <c r="J207" s="135"/>
      <c r="K207" s="136">
        <f t="shared" si="517"/>
        <v>0</v>
      </c>
      <c r="L207" s="135"/>
      <c r="M207" s="136">
        <f t="shared" si="518"/>
        <v>0</v>
      </c>
      <c r="N207" s="135"/>
      <c r="O207" s="136">
        <f t="shared" si="519"/>
        <v>0</v>
      </c>
      <c r="P207" s="135"/>
      <c r="Q207" s="136">
        <f t="shared" si="520"/>
        <v>0</v>
      </c>
      <c r="R207" s="135"/>
      <c r="S207" s="136">
        <f t="shared" si="521"/>
        <v>0</v>
      </c>
      <c r="T207" s="135"/>
      <c r="U207" s="136">
        <f t="shared" si="522"/>
        <v>0</v>
      </c>
      <c r="V207" s="135"/>
      <c r="W207" s="136">
        <f t="shared" si="523"/>
        <v>0</v>
      </c>
      <c r="X207" s="135"/>
      <c r="Y207" s="136">
        <f t="shared" si="524"/>
        <v>0</v>
      </c>
    </row>
    <row r="208" spans="2:25" x14ac:dyDescent="0.25">
      <c r="B208" s="134">
        <v>-1.1000000000000001</v>
      </c>
      <c r="C208" s="136">
        <f t="shared" si="515"/>
        <v>0</v>
      </c>
      <c r="D208" s="135">
        <v>-0.7</v>
      </c>
      <c r="E208" s="136">
        <f t="shared" si="516"/>
        <v>0</v>
      </c>
      <c r="F208" s="135">
        <v>0</v>
      </c>
      <c r="G208" s="136">
        <f t="shared" ref="G208:G271" si="525">IF(F208&lt;0,0,F208)</f>
        <v>0</v>
      </c>
      <c r="H208" s="135">
        <v>0</v>
      </c>
      <c r="I208" s="136">
        <f t="shared" ref="I208:I271" si="526">IF(H208&lt;0,0,H208)</f>
        <v>0</v>
      </c>
      <c r="J208" s="135"/>
      <c r="K208" s="136">
        <f t="shared" si="517"/>
        <v>0</v>
      </c>
      <c r="L208" s="135"/>
      <c r="M208" s="136">
        <f t="shared" si="518"/>
        <v>0</v>
      </c>
      <c r="N208" s="135"/>
      <c r="O208" s="136">
        <f t="shared" si="519"/>
        <v>0</v>
      </c>
      <c r="P208" s="135"/>
      <c r="Q208" s="136">
        <f t="shared" si="520"/>
        <v>0</v>
      </c>
      <c r="R208" s="135"/>
      <c r="S208" s="136">
        <f t="shared" si="521"/>
        <v>0</v>
      </c>
      <c r="T208" s="135"/>
      <c r="U208" s="136">
        <f t="shared" si="522"/>
        <v>0</v>
      </c>
      <c r="V208" s="135"/>
      <c r="W208" s="136">
        <f t="shared" si="523"/>
        <v>0</v>
      </c>
      <c r="X208" s="135"/>
      <c r="Y208" s="136">
        <f t="shared" si="524"/>
        <v>0</v>
      </c>
    </row>
    <row r="209" spans="2:25" x14ac:dyDescent="0.25">
      <c r="B209" s="134">
        <v>-1.1000000000000001</v>
      </c>
      <c r="C209" s="136">
        <f t="shared" si="515"/>
        <v>0</v>
      </c>
      <c r="D209" s="135">
        <v>-1.1000000000000001</v>
      </c>
      <c r="E209" s="136">
        <f t="shared" si="516"/>
        <v>0</v>
      </c>
      <c r="F209" s="135">
        <v>0</v>
      </c>
      <c r="G209" s="136">
        <f t="shared" si="525"/>
        <v>0</v>
      </c>
      <c r="H209" s="135">
        <v>0</v>
      </c>
      <c r="I209" s="136">
        <f t="shared" si="526"/>
        <v>0</v>
      </c>
      <c r="J209" s="135"/>
      <c r="K209" s="136">
        <f t="shared" si="517"/>
        <v>0</v>
      </c>
      <c r="L209" s="135"/>
      <c r="M209" s="136">
        <f t="shared" si="518"/>
        <v>0</v>
      </c>
      <c r="N209" s="135"/>
      <c r="O209" s="136">
        <f t="shared" si="519"/>
        <v>0</v>
      </c>
      <c r="P209" s="135"/>
      <c r="Q209" s="136">
        <f t="shared" si="520"/>
        <v>0</v>
      </c>
      <c r="R209" s="135"/>
      <c r="S209" s="136">
        <f t="shared" si="521"/>
        <v>0</v>
      </c>
      <c r="T209" s="135"/>
      <c r="U209" s="136">
        <f t="shared" si="522"/>
        <v>0</v>
      </c>
      <c r="V209" s="135"/>
      <c r="W209" s="136">
        <f t="shared" si="523"/>
        <v>0</v>
      </c>
      <c r="X209" s="135"/>
      <c r="Y209" s="136">
        <f t="shared" si="524"/>
        <v>0</v>
      </c>
    </row>
    <row r="210" spans="2:25" x14ac:dyDescent="0.25">
      <c r="B210" s="134">
        <v>-2.2000000000000002</v>
      </c>
      <c r="C210" s="136">
        <f t="shared" si="515"/>
        <v>0</v>
      </c>
      <c r="D210" s="135">
        <v>-0.7</v>
      </c>
      <c r="E210" s="136">
        <f t="shared" si="516"/>
        <v>0</v>
      </c>
      <c r="F210" s="135">
        <v>0</v>
      </c>
      <c r="G210" s="136">
        <f t="shared" si="525"/>
        <v>0</v>
      </c>
      <c r="H210" s="135">
        <v>0</v>
      </c>
      <c r="I210" s="136">
        <f t="shared" si="526"/>
        <v>0</v>
      </c>
      <c r="J210" s="135"/>
      <c r="K210" s="136">
        <f t="shared" si="517"/>
        <v>0</v>
      </c>
      <c r="L210" s="135"/>
      <c r="M210" s="136">
        <f t="shared" si="518"/>
        <v>0</v>
      </c>
      <c r="N210" s="135"/>
      <c r="O210" s="136">
        <f t="shared" si="519"/>
        <v>0</v>
      </c>
      <c r="P210" s="135"/>
      <c r="Q210" s="136">
        <f t="shared" si="520"/>
        <v>0</v>
      </c>
      <c r="R210" s="135"/>
      <c r="S210" s="136">
        <f t="shared" si="521"/>
        <v>0</v>
      </c>
      <c r="T210" s="135"/>
      <c r="U210" s="136">
        <f t="shared" si="522"/>
        <v>0</v>
      </c>
      <c r="V210" s="135"/>
      <c r="W210" s="136">
        <f t="shared" si="523"/>
        <v>0</v>
      </c>
      <c r="X210" s="135"/>
      <c r="Y210" s="136">
        <f t="shared" si="524"/>
        <v>0</v>
      </c>
    </row>
    <row r="211" spans="2:25" x14ac:dyDescent="0.25">
      <c r="B211" s="134">
        <v>-0.7</v>
      </c>
      <c r="C211" s="136">
        <f t="shared" si="515"/>
        <v>0</v>
      </c>
      <c r="D211" s="135">
        <v>-1.1000000000000001</v>
      </c>
      <c r="E211" s="136">
        <f t="shared" si="516"/>
        <v>0</v>
      </c>
      <c r="F211" s="135">
        <v>0</v>
      </c>
      <c r="G211" s="136">
        <f t="shared" si="525"/>
        <v>0</v>
      </c>
      <c r="H211" s="135">
        <v>0</v>
      </c>
      <c r="I211" s="136">
        <f t="shared" si="526"/>
        <v>0</v>
      </c>
      <c r="J211" s="135"/>
      <c r="K211" s="136">
        <f t="shared" si="517"/>
        <v>0</v>
      </c>
      <c r="L211" s="135"/>
      <c r="M211" s="136">
        <f t="shared" si="518"/>
        <v>0</v>
      </c>
      <c r="N211" s="135"/>
      <c r="O211" s="136">
        <f t="shared" si="519"/>
        <v>0</v>
      </c>
      <c r="P211" s="135"/>
      <c r="Q211" s="136">
        <f t="shared" si="520"/>
        <v>0</v>
      </c>
      <c r="R211" s="135"/>
      <c r="S211" s="136">
        <f t="shared" si="521"/>
        <v>0</v>
      </c>
      <c r="T211" s="135"/>
      <c r="U211" s="136">
        <f t="shared" si="522"/>
        <v>0</v>
      </c>
      <c r="V211" s="135"/>
      <c r="W211" s="136">
        <f t="shared" si="523"/>
        <v>0</v>
      </c>
      <c r="X211" s="135"/>
      <c r="Y211" s="136">
        <f t="shared" si="524"/>
        <v>0</v>
      </c>
    </row>
    <row r="212" spans="2:25" x14ac:dyDescent="0.25">
      <c r="B212" s="134">
        <v>-0.7</v>
      </c>
      <c r="C212" s="136">
        <f t="shared" si="515"/>
        <v>0</v>
      </c>
      <c r="D212" s="135">
        <v>-1.1000000000000001</v>
      </c>
      <c r="E212" s="136">
        <f t="shared" si="516"/>
        <v>0</v>
      </c>
      <c r="F212" s="135">
        <v>0</v>
      </c>
      <c r="G212" s="136">
        <f t="shared" si="525"/>
        <v>0</v>
      </c>
      <c r="H212" s="135">
        <v>10.1</v>
      </c>
      <c r="I212" s="136">
        <f t="shared" si="526"/>
        <v>10.1</v>
      </c>
      <c r="J212" s="135"/>
      <c r="K212" s="136">
        <f t="shared" si="517"/>
        <v>0</v>
      </c>
      <c r="L212" s="135"/>
      <c r="M212" s="136">
        <f t="shared" si="518"/>
        <v>0</v>
      </c>
      <c r="N212" s="135"/>
      <c r="O212" s="136">
        <f t="shared" si="519"/>
        <v>0</v>
      </c>
      <c r="P212" s="135"/>
      <c r="Q212" s="136">
        <f t="shared" si="520"/>
        <v>0</v>
      </c>
      <c r="R212" s="135"/>
      <c r="S212" s="136">
        <f t="shared" si="521"/>
        <v>0</v>
      </c>
      <c r="T212" s="135"/>
      <c r="U212" s="136">
        <f t="shared" si="522"/>
        <v>0</v>
      </c>
      <c r="V212" s="135"/>
      <c r="W212" s="136">
        <f t="shared" si="523"/>
        <v>0</v>
      </c>
      <c r="X212" s="135"/>
      <c r="Y212" s="136">
        <f t="shared" si="524"/>
        <v>0</v>
      </c>
    </row>
    <row r="213" spans="2:25" x14ac:dyDescent="0.25">
      <c r="B213" s="134">
        <v>-1.9</v>
      </c>
      <c r="C213" s="136">
        <f t="shared" si="515"/>
        <v>0</v>
      </c>
      <c r="D213" s="135">
        <v>-1.1000000000000001</v>
      </c>
      <c r="E213" s="136">
        <f t="shared" si="516"/>
        <v>0</v>
      </c>
      <c r="F213" s="135">
        <v>0</v>
      </c>
      <c r="G213" s="136">
        <f t="shared" si="525"/>
        <v>0</v>
      </c>
      <c r="H213" s="135">
        <v>62.4</v>
      </c>
      <c r="I213" s="136">
        <f t="shared" si="526"/>
        <v>62.4</v>
      </c>
      <c r="J213" s="135"/>
      <c r="K213" s="136">
        <f t="shared" si="517"/>
        <v>0</v>
      </c>
      <c r="L213" s="135"/>
      <c r="M213" s="136">
        <f t="shared" si="518"/>
        <v>0</v>
      </c>
      <c r="N213" s="135"/>
      <c r="O213" s="136">
        <f t="shared" si="519"/>
        <v>0</v>
      </c>
      <c r="P213" s="135"/>
      <c r="Q213" s="136">
        <f t="shared" si="520"/>
        <v>0</v>
      </c>
      <c r="R213" s="135"/>
      <c r="S213" s="136">
        <f t="shared" si="521"/>
        <v>0</v>
      </c>
      <c r="T213" s="135"/>
      <c r="U213" s="136">
        <f t="shared" si="522"/>
        <v>0</v>
      </c>
      <c r="V213" s="135"/>
      <c r="W213" s="136">
        <f t="shared" si="523"/>
        <v>0</v>
      </c>
      <c r="X213" s="135"/>
      <c r="Y213" s="136">
        <f t="shared" si="524"/>
        <v>0</v>
      </c>
    </row>
    <row r="214" spans="2:25" x14ac:dyDescent="0.25">
      <c r="B214" s="134">
        <v>-1.5</v>
      </c>
      <c r="C214" s="136">
        <f t="shared" si="515"/>
        <v>0</v>
      </c>
      <c r="D214" s="135">
        <v>-0.7</v>
      </c>
      <c r="E214" s="136">
        <f t="shared" si="516"/>
        <v>0</v>
      </c>
      <c r="F214" s="135">
        <v>20.9</v>
      </c>
      <c r="G214" s="136">
        <f t="shared" si="525"/>
        <v>20.9</v>
      </c>
      <c r="H214" s="135">
        <v>261.10000000000002</v>
      </c>
      <c r="I214" s="136">
        <f t="shared" si="526"/>
        <v>261.10000000000002</v>
      </c>
      <c r="J214" s="135"/>
      <c r="K214" s="136">
        <f t="shared" si="517"/>
        <v>0</v>
      </c>
      <c r="L214" s="135"/>
      <c r="M214" s="136">
        <f t="shared" si="518"/>
        <v>0</v>
      </c>
      <c r="N214" s="135"/>
      <c r="O214" s="136">
        <f t="shared" si="519"/>
        <v>0</v>
      </c>
      <c r="P214" s="135"/>
      <c r="Q214" s="136">
        <f t="shared" si="520"/>
        <v>0</v>
      </c>
      <c r="R214" s="135"/>
      <c r="S214" s="136">
        <f t="shared" si="521"/>
        <v>0</v>
      </c>
      <c r="T214" s="135"/>
      <c r="U214" s="136">
        <f t="shared" si="522"/>
        <v>0</v>
      </c>
      <c r="V214" s="135"/>
      <c r="W214" s="136">
        <f t="shared" si="523"/>
        <v>0</v>
      </c>
      <c r="X214" s="135"/>
      <c r="Y214" s="136">
        <f t="shared" si="524"/>
        <v>0</v>
      </c>
    </row>
    <row r="215" spans="2:25" x14ac:dyDescent="0.25">
      <c r="B215" s="134">
        <v>-0.7</v>
      </c>
      <c r="C215" s="136">
        <f t="shared" si="515"/>
        <v>0</v>
      </c>
      <c r="D215" s="135">
        <v>4.0999999999999996</v>
      </c>
      <c r="E215" s="136">
        <f t="shared" si="516"/>
        <v>4.0999999999999996</v>
      </c>
      <c r="F215" s="135">
        <v>39.6</v>
      </c>
      <c r="G215" s="136">
        <f t="shared" si="525"/>
        <v>39.6</v>
      </c>
      <c r="H215" s="135">
        <v>179.7</v>
      </c>
      <c r="I215" s="136">
        <f t="shared" si="526"/>
        <v>179.7</v>
      </c>
      <c r="J215" s="135"/>
      <c r="K215" s="136">
        <f t="shared" si="517"/>
        <v>0</v>
      </c>
      <c r="L215" s="135"/>
      <c r="M215" s="136">
        <f t="shared" si="518"/>
        <v>0</v>
      </c>
      <c r="N215" s="135"/>
      <c r="O215" s="136">
        <f t="shared" si="519"/>
        <v>0</v>
      </c>
      <c r="P215" s="135"/>
      <c r="Q215" s="136">
        <f t="shared" si="520"/>
        <v>0</v>
      </c>
      <c r="R215" s="135"/>
      <c r="S215" s="136">
        <f t="shared" si="521"/>
        <v>0</v>
      </c>
      <c r="T215" s="135"/>
      <c r="U215" s="136">
        <f t="shared" si="522"/>
        <v>0</v>
      </c>
      <c r="V215" s="135"/>
      <c r="W215" s="136">
        <f t="shared" si="523"/>
        <v>0</v>
      </c>
      <c r="X215" s="135"/>
      <c r="Y215" s="136">
        <f t="shared" si="524"/>
        <v>0</v>
      </c>
    </row>
    <row r="216" spans="2:25" x14ac:dyDescent="0.25">
      <c r="B216" s="134">
        <v>21.7</v>
      </c>
      <c r="C216" s="136">
        <f t="shared" si="515"/>
        <v>21.7</v>
      </c>
      <c r="D216" s="135">
        <v>3.7</v>
      </c>
      <c r="E216" s="136">
        <f t="shared" si="516"/>
        <v>3.7</v>
      </c>
      <c r="F216" s="135">
        <v>118.8</v>
      </c>
      <c r="G216" s="136">
        <f t="shared" si="525"/>
        <v>118.8</v>
      </c>
      <c r="H216" s="135">
        <v>375.5</v>
      </c>
      <c r="I216" s="136">
        <f t="shared" si="526"/>
        <v>375.5</v>
      </c>
      <c r="J216" s="135"/>
      <c r="K216" s="136">
        <f t="shared" si="517"/>
        <v>0</v>
      </c>
      <c r="L216" s="135"/>
      <c r="M216" s="136">
        <f t="shared" si="518"/>
        <v>0</v>
      </c>
      <c r="N216" s="135"/>
      <c r="O216" s="136">
        <f t="shared" si="519"/>
        <v>0</v>
      </c>
      <c r="P216" s="135"/>
      <c r="Q216" s="136">
        <f t="shared" si="520"/>
        <v>0</v>
      </c>
      <c r="R216" s="135"/>
      <c r="S216" s="136">
        <f t="shared" si="521"/>
        <v>0</v>
      </c>
      <c r="T216" s="135"/>
      <c r="U216" s="136">
        <f t="shared" si="522"/>
        <v>0</v>
      </c>
      <c r="V216" s="135"/>
      <c r="W216" s="136">
        <f t="shared" si="523"/>
        <v>0</v>
      </c>
      <c r="X216" s="135"/>
      <c r="Y216" s="136">
        <f t="shared" si="524"/>
        <v>0</v>
      </c>
    </row>
    <row r="217" spans="2:25" x14ac:dyDescent="0.25">
      <c r="B217" s="134">
        <v>39.299999999999997</v>
      </c>
      <c r="C217" s="136">
        <f t="shared" si="515"/>
        <v>39.299999999999997</v>
      </c>
      <c r="D217" s="135">
        <v>69.900000000000006</v>
      </c>
      <c r="E217" s="136">
        <f t="shared" si="516"/>
        <v>69.900000000000006</v>
      </c>
      <c r="F217" s="135">
        <v>165.9</v>
      </c>
      <c r="G217" s="136">
        <f t="shared" si="525"/>
        <v>165.9</v>
      </c>
      <c r="H217" s="135">
        <v>396.8</v>
      </c>
      <c r="I217" s="136">
        <f t="shared" si="526"/>
        <v>396.8</v>
      </c>
      <c r="J217" s="135"/>
      <c r="K217" s="136">
        <f t="shared" si="517"/>
        <v>0</v>
      </c>
      <c r="L217" s="135"/>
      <c r="M217" s="136">
        <f t="shared" si="518"/>
        <v>0</v>
      </c>
      <c r="N217" s="135"/>
      <c r="O217" s="136">
        <f t="shared" si="519"/>
        <v>0</v>
      </c>
      <c r="P217" s="135"/>
      <c r="Q217" s="136">
        <f t="shared" si="520"/>
        <v>0</v>
      </c>
      <c r="R217" s="135"/>
      <c r="S217" s="136">
        <f t="shared" si="521"/>
        <v>0</v>
      </c>
      <c r="T217" s="135"/>
      <c r="U217" s="136">
        <f t="shared" si="522"/>
        <v>0</v>
      </c>
      <c r="V217" s="135"/>
      <c r="W217" s="136">
        <f t="shared" si="523"/>
        <v>0</v>
      </c>
      <c r="X217" s="135"/>
      <c r="Y217" s="136">
        <f t="shared" si="524"/>
        <v>0</v>
      </c>
    </row>
    <row r="218" spans="2:25" x14ac:dyDescent="0.25">
      <c r="B218" s="134">
        <v>44.1</v>
      </c>
      <c r="C218" s="136">
        <f t="shared" si="515"/>
        <v>44.1</v>
      </c>
      <c r="D218" s="135">
        <v>108.7</v>
      </c>
      <c r="E218" s="136">
        <f t="shared" si="516"/>
        <v>108.7</v>
      </c>
      <c r="F218" s="135">
        <v>182.7</v>
      </c>
      <c r="G218" s="136">
        <f t="shared" si="525"/>
        <v>182.7</v>
      </c>
      <c r="H218" s="135">
        <v>642.29999999999995</v>
      </c>
      <c r="I218" s="136">
        <f t="shared" si="526"/>
        <v>642.29999999999995</v>
      </c>
      <c r="J218" s="135"/>
      <c r="K218" s="136">
        <f t="shared" si="517"/>
        <v>0</v>
      </c>
      <c r="L218" s="135"/>
      <c r="M218" s="136">
        <f t="shared" si="518"/>
        <v>0</v>
      </c>
      <c r="N218" s="135"/>
      <c r="O218" s="136">
        <f t="shared" si="519"/>
        <v>0</v>
      </c>
      <c r="P218" s="135"/>
      <c r="Q218" s="136">
        <f t="shared" si="520"/>
        <v>0</v>
      </c>
      <c r="R218" s="135"/>
      <c r="S218" s="136">
        <f t="shared" si="521"/>
        <v>0</v>
      </c>
      <c r="T218" s="135"/>
      <c r="U218" s="136">
        <f t="shared" si="522"/>
        <v>0</v>
      </c>
      <c r="V218" s="135"/>
      <c r="W218" s="136">
        <f t="shared" si="523"/>
        <v>0</v>
      </c>
      <c r="X218" s="135"/>
      <c r="Y218" s="136">
        <f t="shared" si="524"/>
        <v>0</v>
      </c>
    </row>
    <row r="219" spans="2:25" x14ac:dyDescent="0.25">
      <c r="B219" s="134">
        <v>35.1</v>
      </c>
      <c r="C219" s="136">
        <f t="shared" si="515"/>
        <v>35.1</v>
      </c>
      <c r="D219" s="135">
        <v>244.7</v>
      </c>
      <c r="E219" s="136">
        <f t="shared" si="516"/>
        <v>244.7</v>
      </c>
      <c r="F219" s="135">
        <v>177.1</v>
      </c>
      <c r="G219" s="136">
        <f t="shared" si="525"/>
        <v>177.1</v>
      </c>
      <c r="H219" s="135">
        <v>644.9</v>
      </c>
      <c r="I219" s="136">
        <f t="shared" si="526"/>
        <v>644.9</v>
      </c>
      <c r="J219" s="135"/>
      <c r="K219" s="136">
        <f t="shared" si="517"/>
        <v>0</v>
      </c>
      <c r="L219" s="135"/>
      <c r="M219" s="136">
        <f t="shared" si="518"/>
        <v>0</v>
      </c>
      <c r="N219" s="135"/>
      <c r="O219" s="136">
        <f t="shared" si="519"/>
        <v>0</v>
      </c>
      <c r="P219" s="135"/>
      <c r="Q219" s="136">
        <f t="shared" si="520"/>
        <v>0</v>
      </c>
      <c r="R219" s="135"/>
      <c r="S219" s="136">
        <f t="shared" si="521"/>
        <v>0</v>
      </c>
      <c r="T219" s="135"/>
      <c r="U219" s="136">
        <f t="shared" si="522"/>
        <v>0</v>
      </c>
      <c r="V219" s="135"/>
      <c r="W219" s="136">
        <f t="shared" si="523"/>
        <v>0</v>
      </c>
      <c r="X219" s="135"/>
      <c r="Y219" s="136">
        <f t="shared" si="524"/>
        <v>0</v>
      </c>
    </row>
    <row r="220" spans="2:25" x14ac:dyDescent="0.25">
      <c r="B220" s="134">
        <v>62</v>
      </c>
      <c r="C220" s="136">
        <f t="shared" si="515"/>
        <v>62</v>
      </c>
      <c r="D220" s="135">
        <v>41.5</v>
      </c>
      <c r="E220" s="136">
        <f t="shared" si="516"/>
        <v>41.5</v>
      </c>
      <c r="F220" s="135">
        <v>201.8</v>
      </c>
      <c r="G220" s="136">
        <f t="shared" si="525"/>
        <v>201.8</v>
      </c>
      <c r="H220" s="135">
        <v>611.6</v>
      </c>
      <c r="I220" s="136">
        <f t="shared" si="526"/>
        <v>611.6</v>
      </c>
      <c r="J220" s="135"/>
      <c r="K220" s="136">
        <f t="shared" si="517"/>
        <v>0</v>
      </c>
      <c r="L220" s="135"/>
      <c r="M220" s="136">
        <f t="shared" si="518"/>
        <v>0</v>
      </c>
      <c r="N220" s="135"/>
      <c r="O220" s="136">
        <f t="shared" si="519"/>
        <v>0</v>
      </c>
      <c r="P220" s="135"/>
      <c r="Q220" s="136">
        <f t="shared" si="520"/>
        <v>0</v>
      </c>
      <c r="R220" s="135"/>
      <c r="S220" s="136">
        <f t="shared" si="521"/>
        <v>0</v>
      </c>
      <c r="T220" s="135"/>
      <c r="U220" s="136">
        <f t="shared" si="522"/>
        <v>0</v>
      </c>
      <c r="V220" s="135"/>
      <c r="W220" s="136">
        <f t="shared" si="523"/>
        <v>0</v>
      </c>
      <c r="X220" s="135"/>
      <c r="Y220" s="136">
        <f t="shared" si="524"/>
        <v>0</v>
      </c>
    </row>
    <row r="221" spans="2:25" x14ac:dyDescent="0.25">
      <c r="B221" s="134">
        <v>19.100000000000001</v>
      </c>
      <c r="C221" s="136">
        <f t="shared" si="515"/>
        <v>19.100000000000001</v>
      </c>
      <c r="D221" s="135">
        <v>40</v>
      </c>
      <c r="E221" s="136">
        <f t="shared" si="516"/>
        <v>40</v>
      </c>
      <c r="F221" s="135">
        <v>136.80000000000001</v>
      </c>
      <c r="G221" s="136">
        <f t="shared" si="525"/>
        <v>136.80000000000001</v>
      </c>
      <c r="H221" s="135">
        <v>543.5</v>
      </c>
      <c r="I221" s="136">
        <f t="shared" si="526"/>
        <v>543.5</v>
      </c>
      <c r="J221" s="135"/>
      <c r="K221" s="136">
        <f t="shared" si="517"/>
        <v>0</v>
      </c>
      <c r="L221" s="135"/>
      <c r="M221" s="136">
        <f t="shared" si="518"/>
        <v>0</v>
      </c>
      <c r="N221" s="135"/>
      <c r="O221" s="136">
        <f t="shared" si="519"/>
        <v>0</v>
      </c>
      <c r="P221" s="135"/>
      <c r="Q221" s="136">
        <f t="shared" si="520"/>
        <v>0</v>
      </c>
      <c r="R221" s="135"/>
      <c r="S221" s="136">
        <f t="shared" si="521"/>
        <v>0</v>
      </c>
      <c r="T221" s="135"/>
      <c r="U221" s="136">
        <f t="shared" si="522"/>
        <v>0</v>
      </c>
      <c r="V221" s="135"/>
      <c r="W221" s="136">
        <f t="shared" si="523"/>
        <v>0</v>
      </c>
      <c r="X221" s="135"/>
      <c r="Y221" s="136">
        <f t="shared" si="524"/>
        <v>0</v>
      </c>
    </row>
    <row r="222" spans="2:25" x14ac:dyDescent="0.25">
      <c r="B222" s="134">
        <v>0.4</v>
      </c>
      <c r="C222" s="136">
        <f t="shared" si="515"/>
        <v>0.4</v>
      </c>
      <c r="D222" s="135">
        <v>6</v>
      </c>
      <c r="E222" s="136">
        <f t="shared" si="516"/>
        <v>6</v>
      </c>
      <c r="F222" s="135">
        <v>39.6</v>
      </c>
      <c r="G222" s="136">
        <f t="shared" si="525"/>
        <v>39.6</v>
      </c>
      <c r="H222" s="135">
        <v>456.8</v>
      </c>
      <c r="I222" s="136">
        <f t="shared" si="526"/>
        <v>456.8</v>
      </c>
      <c r="J222" s="135"/>
      <c r="K222" s="136">
        <f t="shared" si="517"/>
        <v>0</v>
      </c>
      <c r="L222" s="135"/>
      <c r="M222" s="136">
        <f t="shared" si="518"/>
        <v>0</v>
      </c>
      <c r="N222" s="135"/>
      <c r="O222" s="136">
        <f t="shared" si="519"/>
        <v>0</v>
      </c>
      <c r="P222" s="135"/>
      <c r="Q222" s="136">
        <f t="shared" si="520"/>
        <v>0</v>
      </c>
      <c r="R222" s="135"/>
      <c r="S222" s="136">
        <f t="shared" si="521"/>
        <v>0</v>
      </c>
      <c r="T222" s="135"/>
      <c r="U222" s="136">
        <f t="shared" si="522"/>
        <v>0</v>
      </c>
      <c r="V222" s="135"/>
      <c r="W222" s="136">
        <f t="shared" si="523"/>
        <v>0</v>
      </c>
      <c r="X222" s="135"/>
      <c r="Y222" s="136">
        <f t="shared" si="524"/>
        <v>0</v>
      </c>
    </row>
    <row r="223" spans="2:25" x14ac:dyDescent="0.25">
      <c r="B223" s="134">
        <v>-0.4</v>
      </c>
      <c r="C223" s="136">
        <f t="shared" si="515"/>
        <v>0</v>
      </c>
      <c r="D223" s="135">
        <v>0</v>
      </c>
      <c r="E223" s="136">
        <f t="shared" si="516"/>
        <v>0</v>
      </c>
      <c r="F223" s="135">
        <v>17.2</v>
      </c>
      <c r="G223" s="136">
        <f t="shared" si="525"/>
        <v>17.2</v>
      </c>
      <c r="H223" s="135">
        <v>307.39999999999998</v>
      </c>
      <c r="I223" s="136">
        <f t="shared" si="526"/>
        <v>307.39999999999998</v>
      </c>
      <c r="J223" s="135"/>
      <c r="K223" s="136">
        <f t="shared" si="517"/>
        <v>0</v>
      </c>
      <c r="L223" s="135"/>
      <c r="M223" s="136">
        <f t="shared" si="518"/>
        <v>0</v>
      </c>
      <c r="N223" s="135"/>
      <c r="O223" s="136">
        <f t="shared" si="519"/>
        <v>0</v>
      </c>
      <c r="P223" s="135"/>
      <c r="Q223" s="136">
        <f t="shared" si="520"/>
        <v>0</v>
      </c>
      <c r="R223" s="135"/>
      <c r="S223" s="136">
        <f t="shared" si="521"/>
        <v>0</v>
      </c>
      <c r="T223" s="135"/>
      <c r="U223" s="136">
        <f t="shared" si="522"/>
        <v>0</v>
      </c>
      <c r="V223" s="135"/>
      <c r="W223" s="136">
        <f t="shared" si="523"/>
        <v>0</v>
      </c>
      <c r="X223" s="135"/>
      <c r="Y223" s="136">
        <f t="shared" si="524"/>
        <v>0</v>
      </c>
    </row>
    <row r="224" spans="2:25" x14ac:dyDescent="0.25">
      <c r="B224" s="134">
        <v>-0.7</v>
      </c>
      <c r="C224" s="136">
        <f t="shared" si="515"/>
        <v>0</v>
      </c>
      <c r="D224" s="135">
        <v>-0.7</v>
      </c>
      <c r="E224" s="136">
        <f t="shared" si="516"/>
        <v>0</v>
      </c>
      <c r="F224" s="135">
        <v>3.7</v>
      </c>
      <c r="G224" s="136">
        <f t="shared" si="525"/>
        <v>3.7</v>
      </c>
      <c r="H224" s="135">
        <v>170.4</v>
      </c>
      <c r="I224" s="136">
        <f t="shared" si="526"/>
        <v>170.4</v>
      </c>
      <c r="J224" s="135"/>
      <c r="K224" s="136">
        <f t="shared" si="517"/>
        <v>0</v>
      </c>
      <c r="L224" s="135"/>
      <c r="M224" s="136">
        <f t="shared" si="518"/>
        <v>0</v>
      </c>
      <c r="N224" s="135"/>
      <c r="O224" s="136">
        <f t="shared" si="519"/>
        <v>0</v>
      </c>
      <c r="P224" s="135"/>
      <c r="Q224" s="136">
        <f t="shared" si="520"/>
        <v>0</v>
      </c>
      <c r="R224" s="135"/>
      <c r="S224" s="136">
        <f t="shared" si="521"/>
        <v>0</v>
      </c>
      <c r="T224" s="135"/>
      <c r="U224" s="136">
        <f t="shared" si="522"/>
        <v>0</v>
      </c>
      <c r="V224" s="135"/>
      <c r="W224" s="136">
        <f t="shared" si="523"/>
        <v>0</v>
      </c>
      <c r="X224" s="135"/>
      <c r="Y224" s="136">
        <f t="shared" si="524"/>
        <v>0</v>
      </c>
    </row>
    <row r="225" spans="2:25" x14ac:dyDescent="0.25">
      <c r="B225" s="134">
        <v>0</v>
      </c>
      <c r="C225" s="136">
        <f t="shared" si="515"/>
        <v>0</v>
      </c>
      <c r="D225" s="135">
        <v>-0.7</v>
      </c>
      <c r="E225" s="136">
        <f t="shared" si="516"/>
        <v>0</v>
      </c>
      <c r="F225" s="135">
        <v>0</v>
      </c>
      <c r="G225" s="136">
        <f t="shared" si="525"/>
        <v>0</v>
      </c>
      <c r="H225" s="135">
        <v>48.9</v>
      </c>
      <c r="I225" s="136">
        <f t="shared" si="526"/>
        <v>48.9</v>
      </c>
      <c r="J225" s="135"/>
      <c r="K225" s="136">
        <f t="shared" si="517"/>
        <v>0</v>
      </c>
      <c r="L225" s="135"/>
      <c r="M225" s="136">
        <f t="shared" si="518"/>
        <v>0</v>
      </c>
      <c r="N225" s="135"/>
      <c r="O225" s="136">
        <f t="shared" si="519"/>
        <v>0</v>
      </c>
      <c r="P225" s="135"/>
      <c r="Q225" s="136">
        <f t="shared" si="520"/>
        <v>0</v>
      </c>
      <c r="R225" s="135"/>
      <c r="S225" s="136">
        <f t="shared" si="521"/>
        <v>0</v>
      </c>
      <c r="T225" s="135"/>
      <c r="U225" s="136">
        <f t="shared" si="522"/>
        <v>0</v>
      </c>
      <c r="V225" s="135"/>
      <c r="W225" s="136">
        <f t="shared" si="523"/>
        <v>0</v>
      </c>
      <c r="X225" s="135"/>
      <c r="Y225" s="136">
        <f t="shared" si="524"/>
        <v>0</v>
      </c>
    </row>
    <row r="226" spans="2:25" x14ac:dyDescent="0.25">
      <c r="B226" s="134">
        <v>-0.7</v>
      </c>
      <c r="C226" s="136">
        <f t="shared" si="515"/>
        <v>0</v>
      </c>
      <c r="D226" s="135">
        <v>-1.1000000000000001</v>
      </c>
      <c r="E226" s="136">
        <f t="shared" si="516"/>
        <v>0</v>
      </c>
      <c r="F226" s="135">
        <v>0</v>
      </c>
      <c r="G226" s="136">
        <f t="shared" si="525"/>
        <v>0</v>
      </c>
      <c r="H226" s="135">
        <v>0</v>
      </c>
      <c r="I226" s="136">
        <f t="shared" si="526"/>
        <v>0</v>
      </c>
      <c r="J226" s="135"/>
      <c r="K226" s="136">
        <f t="shared" si="517"/>
        <v>0</v>
      </c>
      <c r="L226" s="135"/>
      <c r="M226" s="136">
        <f t="shared" si="518"/>
        <v>0</v>
      </c>
      <c r="N226" s="135"/>
      <c r="O226" s="136">
        <f t="shared" si="519"/>
        <v>0</v>
      </c>
      <c r="P226" s="135"/>
      <c r="Q226" s="136">
        <f t="shared" si="520"/>
        <v>0</v>
      </c>
      <c r="R226" s="135"/>
      <c r="S226" s="136">
        <f t="shared" si="521"/>
        <v>0</v>
      </c>
      <c r="T226" s="135"/>
      <c r="U226" s="136">
        <f t="shared" si="522"/>
        <v>0</v>
      </c>
      <c r="V226" s="135"/>
      <c r="W226" s="136">
        <f t="shared" si="523"/>
        <v>0</v>
      </c>
      <c r="X226" s="135"/>
      <c r="Y226" s="136">
        <f t="shared" si="524"/>
        <v>0</v>
      </c>
    </row>
    <row r="227" spans="2:25" x14ac:dyDescent="0.25">
      <c r="B227" s="134">
        <v>0</v>
      </c>
      <c r="C227" s="136">
        <f t="shared" si="515"/>
        <v>0</v>
      </c>
      <c r="D227" s="135">
        <v>-0.7</v>
      </c>
      <c r="E227" s="136">
        <f t="shared" si="516"/>
        <v>0</v>
      </c>
      <c r="F227" s="135">
        <v>0</v>
      </c>
      <c r="G227" s="136">
        <f t="shared" si="525"/>
        <v>0</v>
      </c>
      <c r="H227" s="135">
        <v>0</v>
      </c>
      <c r="I227" s="136">
        <f t="shared" si="526"/>
        <v>0</v>
      </c>
      <c r="J227" s="135"/>
      <c r="K227" s="136">
        <f t="shared" si="517"/>
        <v>0</v>
      </c>
      <c r="L227" s="135"/>
      <c r="M227" s="136">
        <f t="shared" si="518"/>
        <v>0</v>
      </c>
      <c r="N227" s="135"/>
      <c r="O227" s="136">
        <f t="shared" si="519"/>
        <v>0</v>
      </c>
      <c r="P227" s="135"/>
      <c r="Q227" s="136">
        <f t="shared" si="520"/>
        <v>0</v>
      </c>
      <c r="R227" s="135"/>
      <c r="S227" s="136">
        <f t="shared" si="521"/>
        <v>0</v>
      </c>
      <c r="T227" s="135"/>
      <c r="U227" s="136">
        <f t="shared" si="522"/>
        <v>0</v>
      </c>
      <c r="V227" s="135"/>
      <c r="W227" s="136">
        <f t="shared" si="523"/>
        <v>0</v>
      </c>
      <c r="X227" s="135"/>
      <c r="Y227" s="136">
        <f t="shared" si="524"/>
        <v>0</v>
      </c>
    </row>
    <row r="228" spans="2:25" x14ac:dyDescent="0.25">
      <c r="B228" s="134">
        <v>-0.4</v>
      </c>
      <c r="C228" s="136">
        <f t="shared" si="515"/>
        <v>0</v>
      </c>
      <c r="D228" s="135">
        <v>-0.7</v>
      </c>
      <c r="E228" s="136">
        <f t="shared" si="516"/>
        <v>0</v>
      </c>
      <c r="F228" s="135">
        <v>0</v>
      </c>
      <c r="G228" s="136">
        <f t="shared" si="525"/>
        <v>0</v>
      </c>
      <c r="H228" s="135">
        <v>0</v>
      </c>
      <c r="I228" s="136">
        <f t="shared" si="526"/>
        <v>0</v>
      </c>
      <c r="J228" s="135"/>
      <c r="K228" s="136">
        <f t="shared" si="517"/>
        <v>0</v>
      </c>
      <c r="L228" s="135"/>
      <c r="M228" s="136">
        <f t="shared" si="518"/>
        <v>0</v>
      </c>
      <c r="N228" s="135"/>
      <c r="O228" s="136">
        <f t="shared" si="519"/>
        <v>0</v>
      </c>
      <c r="P228" s="135"/>
      <c r="Q228" s="136">
        <f t="shared" si="520"/>
        <v>0</v>
      </c>
      <c r="R228" s="135"/>
      <c r="S228" s="136">
        <f t="shared" si="521"/>
        <v>0</v>
      </c>
      <c r="T228" s="135"/>
      <c r="U228" s="136">
        <f t="shared" si="522"/>
        <v>0</v>
      </c>
      <c r="V228" s="135"/>
      <c r="W228" s="136">
        <f t="shared" si="523"/>
        <v>0</v>
      </c>
      <c r="X228" s="135"/>
      <c r="Y228" s="136">
        <f t="shared" si="524"/>
        <v>0</v>
      </c>
    </row>
    <row r="229" spans="2:25" x14ac:dyDescent="0.25">
      <c r="B229" s="134">
        <v>-0.7</v>
      </c>
      <c r="C229" s="136">
        <f t="shared" si="515"/>
        <v>0</v>
      </c>
      <c r="D229" s="135">
        <v>-0.7</v>
      </c>
      <c r="E229" s="136">
        <f t="shared" si="516"/>
        <v>0</v>
      </c>
      <c r="F229" s="135">
        <v>0</v>
      </c>
      <c r="G229" s="136">
        <f t="shared" si="525"/>
        <v>0</v>
      </c>
      <c r="H229" s="135">
        <v>0</v>
      </c>
      <c r="I229" s="136">
        <f t="shared" si="526"/>
        <v>0</v>
      </c>
      <c r="J229" s="135"/>
      <c r="K229" s="136">
        <f t="shared" si="517"/>
        <v>0</v>
      </c>
      <c r="L229" s="135"/>
      <c r="M229" s="136">
        <f t="shared" si="518"/>
        <v>0</v>
      </c>
      <c r="N229" s="135"/>
      <c r="O229" s="136">
        <f t="shared" si="519"/>
        <v>0</v>
      </c>
      <c r="P229" s="135"/>
      <c r="Q229" s="136">
        <f t="shared" si="520"/>
        <v>0</v>
      </c>
      <c r="R229" s="135"/>
      <c r="S229" s="136">
        <f t="shared" si="521"/>
        <v>0</v>
      </c>
      <c r="T229" s="135"/>
      <c r="U229" s="136">
        <f t="shared" si="522"/>
        <v>0</v>
      </c>
      <c r="V229" s="135"/>
      <c r="W229" s="136">
        <f t="shared" si="523"/>
        <v>0</v>
      </c>
      <c r="X229" s="135"/>
      <c r="Y229" s="136">
        <f t="shared" si="524"/>
        <v>0</v>
      </c>
    </row>
    <row r="230" spans="2:25" x14ac:dyDescent="0.25">
      <c r="B230" s="134">
        <v>0</v>
      </c>
      <c r="C230" s="136">
        <f t="shared" si="515"/>
        <v>0</v>
      </c>
      <c r="D230" s="135">
        <v>-0.7</v>
      </c>
      <c r="E230" s="136">
        <f t="shared" si="516"/>
        <v>0</v>
      </c>
      <c r="F230" s="135">
        <v>0</v>
      </c>
      <c r="G230" s="136">
        <f t="shared" si="525"/>
        <v>0</v>
      </c>
      <c r="H230" s="135">
        <v>0</v>
      </c>
      <c r="I230" s="136">
        <f t="shared" si="526"/>
        <v>0</v>
      </c>
      <c r="J230" s="135"/>
      <c r="K230" s="136">
        <f t="shared" si="517"/>
        <v>0</v>
      </c>
      <c r="L230" s="135"/>
      <c r="M230" s="136">
        <f t="shared" si="518"/>
        <v>0</v>
      </c>
      <c r="N230" s="135"/>
      <c r="O230" s="136">
        <f t="shared" si="519"/>
        <v>0</v>
      </c>
      <c r="P230" s="135"/>
      <c r="Q230" s="136">
        <f t="shared" si="520"/>
        <v>0</v>
      </c>
      <c r="R230" s="135"/>
      <c r="S230" s="136">
        <f t="shared" si="521"/>
        <v>0</v>
      </c>
      <c r="T230" s="135"/>
      <c r="U230" s="136">
        <f t="shared" si="522"/>
        <v>0</v>
      </c>
      <c r="V230" s="135"/>
      <c r="W230" s="136">
        <f t="shared" si="523"/>
        <v>0</v>
      </c>
      <c r="X230" s="135"/>
      <c r="Y230" s="136">
        <f t="shared" si="524"/>
        <v>0</v>
      </c>
    </row>
    <row r="231" spans="2:25" x14ac:dyDescent="0.25">
      <c r="B231" s="134">
        <v>-0.7</v>
      </c>
      <c r="C231" s="136">
        <f t="shared" si="515"/>
        <v>0</v>
      </c>
      <c r="D231" s="135">
        <v>-0.7</v>
      </c>
      <c r="E231" s="136">
        <f t="shared" si="516"/>
        <v>0</v>
      </c>
      <c r="F231" s="135">
        <v>0</v>
      </c>
      <c r="G231" s="136">
        <f t="shared" si="525"/>
        <v>0</v>
      </c>
      <c r="H231" s="135">
        <v>0</v>
      </c>
      <c r="I231" s="136">
        <f t="shared" si="526"/>
        <v>0</v>
      </c>
      <c r="J231" s="135"/>
      <c r="K231" s="136">
        <f t="shared" si="517"/>
        <v>0</v>
      </c>
      <c r="L231" s="135"/>
      <c r="M231" s="136">
        <f t="shared" si="518"/>
        <v>0</v>
      </c>
      <c r="N231" s="135"/>
      <c r="O231" s="136">
        <f t="shared" si="519"/>
        <v>0</v>
      </c>
      <c r="P231" s="135"/>
      <c r="Q231" s="136">
        <f t="shared" si="520"/>
        <v>0</v>
      </c>
      <c r="R231" s="135"/>
      <c r="S231" s="136">
        <f t="shared" si="521"/>
        <v>0</v>
      </c>
      <c r="T231" s="135"/>
      <c r="U231" s="136">
        <f t="shared" si="522"/>
        <v>0</v>
      </c>
      <c r="V231" s="135"/>
      <c r="W231" s="136">
        <f t="shared" si="523"/>
        <v>0</v>
      </c>
      <c r="X231" s="135"/>
      <c r="Y231" s="136">
        <f t="shared" si="524"/>
        <v>0</v>
      </c>
    </row>
    <row r="232" spans="2:25" x14ac:dyDescent="0.25">
      <c r="B232" s="134">
        <v>-0.7</v>
      </c>
      <c r="C232" s="136">
        <f t="shared" si="515"/>
        <v>0</v>
      </c>
      <c r="D232" s="135">
        <v>-0.7</v>
      </c>
      <c r="E232" s="136">
        <f t="shared" si="516"/>
        <v>0</v>
      </c>
      <c r="F232" s="135">
        <v>0</v>
      </c>
      <c r="G232" s="136">
        <f t="shared" si="525"/>
        <v>0</v>
      </c>
      <c r="H232" s="135">
        <v>0</v>
      </c>
      <c r="I232" s="136">
        <f t="shared" si="526"/>
        <v>0</v>
      </c>
      <c r="J232" s="135"/>
      <c r="K232" s="136">
        <f t="shared" si="517"/>
        <v>0</v>
      </c>
      <c r="L232" s="135"/>
      <c r="M232" s="136">
        <f t="shared" si="518"/>
        <v>0</v>
      </c>
      <c r="N232" s="135"/>
      <c r="O232" s="136">
        <f t="shared" si="519"/>
        <v>0</v>
      </c>
      <c r="P232" s="135"/>
      <c r="Q232" s="136">
        <f t="shared" si="520"/>
        <v>0</v>
      </c>
      <c r="R232" s="135"/>
      <c r="S232" s="136">
        <f t="shared" si="521"/>
        <v>0</v>
      </c>
      <c r="T232" s="135"/>
      <c r="U232" s="136">
        <f t="shared" si="522"/>
        <v>0</v>
      </c>
      <c r="V232" s="135"/>
      <c r="W232" s="136">
        <f t="shared" si="523"/>
        <v>0</v>
      </c>
      <c r="X232" s="135"/>
      <c r="Y232" s="136">
        <f t="shared" si="524"/>
        <v>0</v>
      </c>
    </row>
    <row r="233" spans="2:25" x14ac:dyDescent="0.25">
      <c r="B233" s="134">
        <v>-0.7</v>
      </c>
      <c r="C233" s="136">
        <f t="shared" si="515"/>
        <v>0</v>
      </c>
      <c r="D233" s="135">
        <v>-1.1000000000000001</v>
      </c>
      <c r="E233" s="136">
        <f t="shared" si="516"/>
        <v>0</v>
      </c>
      <c r="F233" s="135">
        <v>0</v>
      </c>
      <c r="G233" s="136">
        <f t="shared" si="525"/>
        <v>0</v>
      </c>
      <c r="H233" s="135">
        <v>0</v>
      </c>
      <c r="I233" s="136">
        <f t="shared" si="526"/>
        <v>0</v>
      </c>
      <c r="J233" s="135"/>
      <c r="K233" s="136">
        <f t="shared" si="517"/>
        <v>0</v>
      </c>
      <c r="L233" s="135"/>
      <c r="M233" s="136">
        <f t="shared" si="518"/>
        <v>0</v>
      </c>
      <c r="N233" s="135"/>
      <c r="O233" s="136">
        <f t="shared" si="519"/>
        <v>0</v>
      </c>
      <c r="P233" s="135"/>
      <c r="Q233" s="136">
        <f t="shared" si="520"/>
        <v>0</v>
      </c>
      <c r="R233" s="135"/>
      <c r="S233" s="136">
        <f t="shared" si="521"/>
        <v>0</v>
      </c>
      <c r="T233" s="135"/>
      <c r="U233" s="136">
        <f t="shared" si="522"/>
        <v>0</v>
      </c>
      <c r="V233" s="135"/>
      <c r="W233" s="136">
        <f t="shared" si="523"/>
        <v>0</v>
      </c>
      <c r="X233" s="135"/>
      <c r="Y233" s="136">
        <f t="shared" si="524"/>
        <v>0</v>
      </c>
    </row>
    <row r="234" spans="2:25" x14ac:dyDescent="0.25">
      <c r="B234" s="134">
        <v>-0.7</v>
      </c>
      <c r="C234" s="136">
        <f t="shared" si="515"/>
        <v>0</v>
      </c>
      <c r="D234" s="135">
        <v>-0.7</v>
      </c>
      <c r="E234" s="136">
        <f t="shared" si="516"/>
        <v>0</v>
      </c>
      <c r="F234" s="135">
        <v>0</v>
      </c>
      <c r="G234" s="136">
        <f t="shared" si="525"/>
        <v>0</v>
      </c>
      <c r="H234" s="135">
        <v>0</v>
      </c>
      <c r="I234" s="136">
        <f t="shared" si="526"/>
        <v>0</v>
      </c>
      <c r="J234" s="135"/>
      <c r="K234" s="136">
        <f t="shared" si="517"/>
        <v>0</v>
      </c>
      <c r="L234" s="135"/>
      <c r="M234" s="136">
        <f t="shared" si="518"/>
        <v>0</v>
      </c>
      <c r="N234" s="135"/>
      <c r="O234" s="136">
        <f t="shared" si="519"/>
        <v>0</v>
      </c>
      <c r="P234" s="135"/>
      <c r="Q234" s="136">
        <f t="shared" si="520"/>
        <v>0</v>
      </c>
      <c r="R234" s="135"/>
      <c r="S234" s="136">
        <f t="shared" si="521"/>
        <v>0</v>
      </c>
      <c r="T234" s="135"/>
      <c r="U234" s="136">
        <f t="shared" si="522"/>
        <v>0</v>
      </c>
      <c r="V234" s="135"/>
      <c r="W234" s="136">
        <f t="shared" si="523"/>
        <v>0</v>
      </c>
      <c r="X234" s="135"/>
      <c r="Y234" s="136">
        <f t="shared" si="524"/>
        <v>0</v>
      </c>
    </row>
    <row r="235" spans="2:25" x14ac:dyDescent="0.25">
      <c r="B235" s="134">
        <v>-0.7</v>
      </c>
      <c r="C235" s="136">
        <f t="shared" si="515"/>
        <v>0</v>
      </c>
      <c r="D235" s="135">
        <v>-0.7</v>
      </c>
      <c r="E235" s="136">
        <f t="shared" si="516"/>
        <v>0</v>
      </c>
      <c r="F235" s="135">
        <v>0</v>
      </c>
      <c r="G235" s="136">
        <f t="shared" si="525"/>
        <v>0</v>
      </c>
      <c r="H235" s="135">
        <v>0</v>
      </c>
      <c r="I235" s="136">
        <f t="shared" si="526"/>
        <v>0</v>
      </c>
      <c r="J235" s="135"/>
      <c r="K235" s="136">
        <f t="shared" si="517"/>
        <v>0</v>
      </c>
      <c r="L235" s="135"/>
      <c r="M235" s="136">
        <f t="shared" si="518"/>
        <v>0</v>
      </c>
      <c r="N235" s="135"/>
      <c r="O235" s="136">
        <f t="shared" si="519"/>
        <v>0</v>
      </c>
      <c r="P235" s="135"/>
      <c r="Q235" s="136">
        <f t="shared" si="520"/>
        <v>0</v>
      </c>
      <c r="R235" s="135"/>
      <c r="S235" s="136">
        <f t="shared" si="521"/>
        <v>0</v>
      </c>
      <c r="T235" s="135"/>
      <c r="U235" s="136">
        <f t="shared" si="522"/>
        <v>0</v>
      </c>
      <c r="V235" s="135"/>
      <c r="W235" s="136">
        <f t="shared" si="523"/>
        <v>0</v>
      </c>
      <c r="X235" s="135"/>
      <c r="Y235" s="136">
        <f t="shared" si="524"/>
        <v>0</v>
      </c>
    </row>
    <row r="236" spans="2:25" x14ac:dyDescent="0.25">
      <c r="B236" s="134">
        <v>-0.7</v>
      </c>
      <c r="C236" s="136">
        <f t="shared" si="515"/>
        <v>0</v>
      </c>
      <c r="D236" s="135">
        <v>-1.1000000000000001</v>
      </c>
      <c r="E236" s="136">
        <f t="shared" si="516"/>
        <v>0</v>
      </c>
      <c r="F236" s="135">
        <v>0</v>
      </c>
      <c r="G236" s="136">
        <f t="shared" si="525"/>
        <v>0</v>
      </c>
      <c r="H236" s="135">
        <v>12.3</v>
      </c>
      <c r="I236" s="136">
        <f t="shared" si="526"/>
        <v>12.3</v>
      </c>
      <c r="J236" s="135"/>
      <c r="K236" s="136">
        <f t="shared" si="517"/>
        <v>0</v>
      </c>
      <c r="L236" s="135"/>
      <c r="M236" s="136">
        <f t="shared" si="518"/>
        <v>0</v>
      </c>
      <c r="N236" s="135"/>
      <c r="O236" s="136">
        <f t="shared" si="519"/>
        <v>0</v>
      </c>
      <c r="P236" s="135"/>
      <c r="Q236" s="136">
        <f t="shared" si="520"/>
        <v>0</v>
      </c>
      <c r="R236" s="135"/>
      <c r="S236" s="136">
        <f t="shared" si="521"/>
        <v>0</v>
      </c>
      <c r="T236" s="135"/>
      <c r="U236" s="136">
        <f t="shared" si="522"/>
        <v>0</v>
      </c>
      <c r="V236" s="135"/>
      <c r="W236" s="136">
        <f t="shared" si="523"/>
        <v>0</v>
      </c>
      <c r="X236" s="135"/>
      <c r="Y236" s="136">
        <f t="shared" si="524"/>
        <v>0</v>
      </c>
    </row>
    <row r="237" spans="2:25" x14ac:dyDescent="0.25">
      <c r="B237" s="134">
        <v>-0.7</v>
      </c>
      <c r="C237" s="136">
        <f t="shared" si="515"/>
        <v>0</v>
      </c>
      <c r="D237" s="135">
        <v>-0.7</v>
      </c>
      <c r="E237" s="136">
        <f t="shared" si="516"/>
        <v>0</v>
      </c>
      <c r="F237" s="135">
        <v>0.4</v>
      </c>
      <c r="G237" s="136">
        <f t="shared" si="525"/>
        <v>0.4</v>
      </c>
      <c r="H237" s="135">
        <v>133.4</v>
      </c>
      <c r="I237" s="136">
        <f t="shared" si="526"/>
        <v>133.4</v>
      </c>
      <c r="J237" s="135"/>
      <c r="K237" s="136">
        <f t="shared" si="517"/>
        <v>0</v>
      </c>
      <c r="L237" s="135"/>
      <c r="M237" s="136">
        <f t="shared" si="518"/>
        <v>0</v>
      </c>
      <c r="N237" s="135"/>
      <c r="O237" s="136">
        <f t="shared" si="519"/>
        <v>0</v>
      </c>
      <c r="P237" s="135"/>
      <c r="Q237" s="136">
        <f t="shared" si="520"/>
        <v>0</v>
      </c>
      <c r="R237" s="135"/>
      <c r="S237" s="136">
        <f t="shared" si="521"/>
        <v>0</v>
      </c>
      <c r="T237" s="135"/>
      <c r="U237" s="136">
        <f t="shared" si="522"/>
        <v>0</v>
      </c>
      <c r="V237" s="135"/>
      <c r="W237" s="136">
        <f t="shared" si="523"/>
        <v>0</v>
      </c>
      <c r="X237" s="135"/>
      <c r="Y237" s="136">
        <f t="shared" si="524"/>
        <v>0</v>
      </c>
    </row>
    <row r="238" spans="2:25" x14ac:dyDescent="0.25">
      <c r="B238" s="134">
        <v>-0.7</v>
      </c>
      <c r="C238" s="136">
        <f t="shared" si="515"/>
        <v>0</v>
      </c>
      <c r="D238" s="135">
        <v>-0.7</v>
      </c>
      <c r="E238" s="136">
        <f t="shared" si="516"/>
        <v>0</v>
      </c>
      <c r="F238" s="135">
        <v>50.1</v>
      </c>
      <c r="G238" s="136">
        <f t="shared" si="525"/>
        <v>50.1</v>
      </c>
      <c r="H238" s="135">
        <v>266.7</v>
      </c>
      <c r="I238" s="136">
        <f t="shared" si="526"/>
        <v>266.7</v>
      </c>
      <c r="J238" s="135"/>
      <c r="K238" s="136">
        <f t="shared" si="517"/>
        <v>0</v>
      </c>
      <c r="L238" s="135"/>
      <c r="M238" s="136">
        <f t="shared" si="518"/>
        <v>0</v>
      </c>
      <c r="N238" s="135"/>
      <c r="O238" s="136">
        <f t="shared" si="519"/>
        <v>0</v>
      </c>
      <c r="P238" s="135"/>
      <c r="Q238" s="136">
        <f t="shared" si="520"/>
        <v>0</v>
      </c>
      <c r="R238" s="135"/>
      <c r="S238" s="136">
        <f t="shared" si="521"/>
        <v>0</v>
      </c>
      <c r="T238" s="135"/>
      <c r="U238" s="136">
        <f t="shared" si="522"/>
        <v>0</v>
      </c>
      <c r="V238" s="135"/>
      <c r="W238" s="136">
        <f t="shared" si="523"/>
        <v>0</v>
      </c>
      <c r="X238" s="135"/>
      <c r="Y238" s="136">
        <f t="shared" si="524"/>
        <v>0</v>
      </c>
    </row>
    <row r="239" spans="2:25" x14ac:dyDescent="0.25">
      <c r="B239" s="134">
        <v>-0.7</v>
      </c>
      <c r="C239" s="136">
        <f t="shared" si="515"/>
        <v>0</v>
      </c>
      <c r="D239" s="135">
        <v>17.899999999999999</v>
      </c>
      <c r="E239" s="136">
        <f t="shared" si="516"/>
        <v>17.899999999999999</v>
      </c>
      <c r="F239" s="135">
        <v>94.2</v>
      </c>
      <c r="G239" s="136">
        <f t="shared" si="525"/>
        <v>94.2</v>
      </c>
      <c r="H239" s="135">
        <v>398.6</v>
      </c>
      <c r="I239" s="136">
        <f t="shared" si="526"/>
        <v>398.6</v>
      </c>
      <c r="J239" s="135"/>
      <c r="K239" s="136">
        <f t="shared" si="517"/>
        <v>0</v>
      </c>
      <c r="L239" s="135"/>
      <c r="M239" s="136">
        <f t="shared" si="518"/>
        <v>0</v>
      </c>
      <c r="N239" s="135"/>
      <c r="O239" s="136">
        <f t="shared" si="519"/>
        <v>0</v>
      </c>
      <c r="P239" s="135"/>
      <c r="Q239" s="136">
        <f t="shared" si="520"/>
        <v>0</v>
      </c>
      <c r="R239" s="135"/>
      <c r="S239" s="136">
        <f t="shared" si="521"/>
        <v>0</v>
      </c>
      <c r="T239" s="135"/>
      <c r="U239" s="136">
        <f t="shared" si="522"/>
        <v>0</v>
      </c>
      <c r="V239" s="135"/>
      <c r="W239" s="136">
        <f t="shared" si="523"/>
        <v>0</v>
      </c>
      <c r="X239" s="135"/>
      <c r="Y239" s="136">
        <f t="shared" si="524"/>
        <v>0</v>
      </c>
    </row>
    <row r="240" spans="2:25" x14ac:dyDescent="0.25">
      <c r="B240" s="134">
        <v>1.9</v>
      </c>
      <c r="C240" s="136">
        <f t="shared" si="515"/>
        <v>1.9</v>
      </c>
      <c r="D240" s="135">
        <v>64.599999999999994</v>
      </c>
      <c r="E240" s="136">
        <f t="shared" si="516"/>
        <v>64.599999999999994</v>
      </c>
      <c r="F240" s="135">
        <v>208.4</v>
      </c>
      <c r="G240" s="136">
        <f t="shared" si="525"/>
        <v>208.4</v>
      </c>
      <c r="H240" s="135">
        <v>506.5</v>
      </c>
      <c r="I240" s="136">
        <f t="shared" si="526"/>
        <v>506.5</v>
      </c>
      <c r="J240" s="135"/>
      <c r="K240" s="136">
        <f t="shared" si="517"/>
        <v>0</v>
      </c>
      <c r="L240" s="135"/>
      <c r="M240" s="136">
        <f t="shared" si="518"/>
        <v>0</v>
      </c>
      <c r="N240" s="135"/>
      <c r="O240" s="136">
        <f t="shared" si="519"/>
        <v>0</v>
      </c>
      <c r="P240" s="135"/>
      <c r="Q240" s="136">
        <f t="shared" si="520"/>
        <v>0</v>
      </c>
      <c r="R240" s="135"/>
      <c r="S240" s="136">
        <f t="shared" si="521"/>
        <v>0</v>
      </c>
      <c r="T240" s="135"/>
      <c r="U240" s="136">
        <f t="shared" si="522"/>
        <v>0</v>
      </c>
      <c r="V240" s="135"/>
      <c r="W240" s="136">
        <f t="shared" si="523"/>
        <v>0</v>
      </c>
      <c r="X240" s="135"/>
      <c r="Y240" s="136">
        <f t="shared" si="524"/>
        <v>0</v>
      </c>
    </row>
    <row r="241" spans="2:25" x14ac:dyDescent="0.25">
      <c r="B241" s="134">
        <v>8.6</v>
      </c>
      <c r="C241" s="136">
        <f t="shared" si="515"/>
        <v>8.6</v>
      </c>
      <c r="D241" s="135">
        <v>89.3</v>
      </c>
      <c r="E241" s="136">
        <f t="shared" si="516"/>
        <v>89.3</v>
      </c>
      <c r="F241" s="135">
        <v>379.9</v>
      </c>
      <c r="G241" s="136">
        <f t="shared" si="525"/>
        <v>379.9</v>
      </c>
      <c r="H241" s="135">
        <v>591.6</v>
      </c>
      <c r="I241" s="136">
        <f t="shared" si="526"/>
        <v>591.6</v>
      </c>
      <c r="J241" s="135"/>
      <c r="K241" s="136">
        <f t="shared" si="517"/>
        <v>0</v>
      </c>
      <c r="L241" s="135"/>
      <c r="M241" s="136">
        <f t="shared" si="518"/>
        <v>0</v>
      </c>
      <c r="N241" s="135"/>
      <c r="O241" s="136">
        <f t="shared" si="519"/>
        <v>0</v>
      </c>
      <c r="P241" s="135"/>
      <c r="Q241" s="136">
        <f t="shared" si="520"/>
        <v>0</v>
      </c>
      <c r="R241" s="135"/>
      <c r="S241" s="136">
        <f t="shared" si="521"/>
        <v>0</v>
      </c>
      <c r="T241" s="135"/>
      <c r="U241" s="136">
        <f t="shared" si="522"/>
        <v>0</v>
      </c>
      <c r="V241" s="135"/>
      <c r="W241" s="136">
        <f t="shared" si="523"/>
        <v>0</v>
      </c>
      <c r="X241" s="135"/>
      <c r="Y241" s="136">
        <f t="shared" si="524"/>
        <v>0</v>
      </c>
    </row>
    <row r="242" spans="2:25" x14ac:dyDescent="0.25">
      <c r="B242" s="134">
        <v>10.8</v>
      </c>
      <c r="C242" s="136">
        <f t="shared" si="515"/>
        <v>10.8</v>
      </c>
      <c r="D242" s="135">
        <v>216.3</v>
      </c>
      <c r="E242" s="136">
        <f t="shared" si="516"/>
        <v>216.3</v>
      </c>
      <c r="F242" s="135">
        <v>393.8</v>
      </c>
      <c r="G242" s="136">
        <f t="shared" si="525"/>
        <v>393.8</v>
      </c>
      <c r="H242" s="135">
        <v>640.79999999999995</v>
      </c>
      <c r="I242" s="136">
        <f t="shared" si="526"/>
        <v>640.79999999999995</v>
      </c>
      <c r="J242" s="135"/>
      <c r="K242" s="136">
        <f t="shared" si="517"/>
        <v>0</v>
      </c>
      <c r="L242" s="135"/>
      <c r="M242" s="136">
        <f t="shared" si="518"/>
        <v>0</v>
      </c>
      <c r="N242" s="135"/>
      <c r="O242" s="136">
        <f t="shared" si="519"/>
        <v>0</v>
      </c>
      <c r="P242" s="135"/>
      <c r="Q242" s="136">
        <f t="shared" si="520"/>
        <v>0</v>
      </c>
      <c r="R242" s="135"/>
      <c r="S242" s="136">
        <f t="shared" si="521"/>
        <v>0</v>
      </c>
      <c r="T242" s="135"/>
      <c r="U242" s="136">
        <f t="shared" si="522"/>
        <v>0</v>
      </c>
      <c r="V242" s="135"/>
      <c r="W242" s="136">
        <f t="shared" si="523"/>
        <v>0</v>
      </c>
      <c r="X242" s="135"/>
      <c r="Y242" s="136">
        <f t="shared" si="524"/>
        <v>0</v>
      </c>
    </row>
    <row r="243" spans="2:25" x14ac:dyDescent="0.25">
      <c r="B243" s="134">
        <v>14.6</v>
      </c>
      <c r="C243" s="136">
        <f t="shared" si="515"/>
        <v>14.6</v>
      </c>
      <c r="D243" s="135">
        <v>266.5</v>
      </c>
      <c r="E243" s="136">
        <f t="shared" si="516"/>
        <v>266.5</v>
      </c>
      <c r="F243" s="135">
        <v>443.5</v>
      </c>
      <c r="G243" s="136">
        <f t="shared" si="525"/>
        <v>443.5</v>
      </c>
      <c r="H243" s="135">
        <v>663.9</v>
      </c>
      <c r="I243" s="136">
        <f t="shared" si="526"/>
        <v>663.9</v>
      </c>
      <c r="J243" s="135"/>
      <c r="K243" s="136">
        <f t="shared" si="517"/>
        <v>0</v>
      </c>
      <c r="L243" s="135"/>
      <c r="M243" s="136">
        <f t="shared" si="518"/>
        <v>0</v>
      </c>
      <c r="N243" s="135"/>
      <c r="O243" s="136">
        <f t="shared" si="519"/>
        <v>0</v>
      </c>
      <c r="P243" s="135"/>
      <c r="Q243" s="136">
        <f t="shared" si="520"/>
        <v>0</v>
      </c>
      <c r="R243" s="135"/>
      <c r="S243" s="136">
        <f t="shared" si="521"/>
        <v>0</v>
      </c>
      <c r="T243" s="135"/>
      <c r="U243" s="136">
        <f t="shared" si="522"/>
        <v>0</v>
      </c>
      <c r="V243" s="135"/>
      <c r="W243" s="136">
        <f t="shared" si="523"/>
        <v>0</v>
      </c>
      <c r="X243" s="135"/>
      <c r="Y243" s="136">
        <f t="shared" si="524"/>
        <v>0</v>
      </c>
    </row>
    <row r="244" spans="2:25" x14ac:dyDescent="0.25">
      <c r="B244" s="134">
        <v>22</v>
      </c>
      <c r="C244" s="136">
        <f t="shared" si="515"/>
        <v>22</v>
      </c>
      <c r="D244" s="135">
        <v>222</v>
      </c>
      <c r="E244" s="136">
        <f t="shared" si="516"/>
        <v>222</v>
      </c>
      <c r="F244" s="135">
        <v>414.4</v>
      </c>
      <c r="G244" s="136">
        <f t="shared" si="525"/>
        <v>414.4</v>
      </c>
      <c r="H244" s="135">
        <v>607.1</v>
      </c>
      <c r="I244" s="136">
        <f t="shared" si="526"/>
        <v>607.1</v>
      </c>
      <c r="J244" s="135"/>
      <c r="K244" s="136">
        <f t="shared" si="517"/>
        <v>0</v>
      </c>
      <c r="L244" s="135"/>
      <c r="M244" s="136">
        <f t="shared" si="518"/>
        <v>0</v>
      </c>
      <c r="N244" s="135"/>
      <c r="O244" s="136">
        <f t="shared" si="519"/>
        <v>0</v>
      </c>
      <c r="P244" s="135"/>
      <c r="Q244" s="136">
        <f t="shared" si="520"/>
        <v>0</v>
      </c>
      <c r="R244" s="135"/>
      <c r="S244" s="136">
        <f t="shared" si="521"/>
        <v>0</v>
      </c>
      <c r="T244" s="135"/>
      <c r="U244" s="136">
        <f t="shared" si="522"/>
        <v>0</v>
      </c>
      <c r="V244" s="135"/>
      <c r="W244" s="136">
        <f t="shared" si="523"/>
        <v>0</v>
      </c>
      <c r="X244" s="135"/>
      <c r="Y244" s="136">
        <f t="shared" si="524"/>
        <v>0</v>
      </c>
    </row>
    <row r="245" spans="2:25" x14ac:dyDescent="0.25">
      <c r="B245" s="134">
        <v>11.6</v>
      </c>
      <c r="C245" s="136">
        <f t="shared" si="515"/>
        <v>11.6</v>
      </c>
      <c r="D245" s="135">
        <v>78.8</v>
      </c>
      <c r="E245" s="136">
        <f t="shared" si="516"/>
        <v>78.8</v>
      </c>
      <c r="F245" s="135">
        <v>333.7</v>
      </c>
      <c r="G245" s="136">
        <f t="shared" si="525"/>
        <v>333.7</v>
      </c>
      <c r="H245" s="135">
        <v>541</v>
      </c>
      <c r="I245" s="136">
        <f t="shared" si="526"/>
        <v>541</v>
      </c>
      <c r="J245" s="135"/>
      <c r="K245" s="136">
        <f t="shared" si="517"/>
        <v>0</v>
      </c>
      <c r="L245" s="135"/>
      <c r="M245" s="136">
        <f t="shared" si="518"/>
        <v>0</v>
      </c>
      <c r="N245" s="135"/>
      <c r="O245" s="136">
        <f t="shared" si="519"/>
        <v>0</v>
      </c>
      <c r="P245" s="135"/>
      <c r="Q245" s="136">
        <f t="shared" si="520"/>
        <v>0</v>
      </c>
      <c r="R245" s="135"/>
      <c r="S245" s="136">
        <f t="shared" si="521"/>
        <v>0</v>
      </c>
      <c r="T245" s="135"/>
      <c r="U245" s="136">
        <f t="shared" si="522"/>
        <v>0</v>
      </c>
      <c r="V245" s="135"/>
      <c r="W245" s="136">
        <f t="shared" si="523"/>
        <v>0</v>
      </c>
      <c r="X245" s="135"/>
      <c r="Y245" s="136">
        <f t="shared" si="524"/>
        <v>0</v>
      </c>
    </row>
    <row r="246" spans="2:25" x14ac:dyDescent="0.25">
      <c r="B246" s="134">
        <v>-0.4</v>
      </c>
      <c r="C246" s="136">
        <f t="shared" si="515"/>
        <v>0</v>
      </c>
      <c r="D246" s="135">
        <v>88.6</v>
      </c>
      <c r="E246" s="136">
        <f t="shared" si="516"/>
        <v>88.6</v>
      </c>
      <c r="F246" s="135">
        <v>227.5</v>
      </c>
      <c r="G246" s="136">
        <f t="shared" si="525"/>
        <v>227.5</v>
      </c>
      <c r="H246" s="135">
        <v>438.4</v>
      </c>
      <c r="I246" s="136">
        <f t="shared" si="526"/>
        <v>438.4</v>
      </c>
      <c r="J246" s="135"/>
      <c r="K246" s="136">
        <f t="shared" si="517"/>
        <v>0</v>
      </c>
      <c r="L246" s="135"/>
      <c r="M246" s="136">
        <f t="shared" si="518"/>
        <v>0</v>
      </c>
      <c r="N246" s="135"/>
      <c r="O246" s="136">
        <f t="shared" si="519"/>
        <v>0</v>
      </c>
      <c r="P246" s="135"/>
      <c r="Q246" s="136">
        <f t="shared" si="520"/>
        <v>0</v>
      </c>
      <c r="R246" s="135"/>
      <c r="S246" s="136">
        <f t="shared" si="521"/>
        <v>0</v>
      </c>
      <c r="T246" s="135"/>
      <c r="U246" s="136">
        <f t="shared" si="522"/>
        <v>0</v>
      </c>
      <c r="V246" s="135"/>
      <c r="W246" s="136">
        <f t="shared" si="523"/>
        <v>0</v>
      </c>
      <c r="X246" s="135"/>
      <c r="Y246" s="136">
        <f t="shared" si="524"/>
        <v>0</v>
      </c>
    </row>
    <row r="247" spans="2:25" x14ac:dyDescent="0.25">
      <c r="B247" s="134">
        <v>-1.5</v>
      </c>
      <c r="C247" s="136">
        <f t="shared" si="515"/>
        <v>0</v>
      </c>
      <c r="D247" s="135">
        <v>9</v>
      </c>
      <c r="E247" s="136">
        <f t="shared" si="516"/>
        <v>9</v>
      </c>
      <c r="F247" s="135">
        <v>128.19999999999999</v>
      </c>
      <c r="G247" s="136">
        <f t="shared" si="525"/>
        <v>128.19999999999999</v>
      </c>
      <c r="H247" s="135">
        <v>318.2</v>
      </c>
      <c r="I247" s="136">
        <f t="shared" si="526"/>
        <v>318.2</v>
      </c>
      <c r="J247" s="135"/>
      <c r="K247" s="136">
        <f t="shared" si="517"/>
        <v>0</v>
      </c>
      <c r="L247" s="135"/>
      <c r="M247" s="136">
        <f t="shared" si="518"/>
        <v>0</v>
      </c>
      <c r="N247" s="135"/>
      <c r="O247" s="136">
        <f t="shared" si="519"/>
        <v>0</v>
      </c>
      <c r="P247" s="135"/>
      <c r="Q247" s="136">
        <f t="shared" si="520"/>
        <v>0</v>
      </c>
      <c r="R247" s="135"/>
      <c r="S247" s="136">
        <f t="shared" si="521"/>
        <v>0</v>
      </c>
      <c r="T247" s="135"/>
      <c r="U247" s="136">
        <f t="shared" si="522"/>
        <v>0</v>
      </c>
      <c r="V247" s="135"/>
      <c r="W247" s="136">
        <f t="shared" si="523"/>
        <v>0</v>
      </c>
      <c r="X247" s="135"/>
      <c r="Y247" s="136">
        <f t="shared" si="524"/>
        <v>0</v>
      </c>
    </row>
    <row r="248" spans="2:25" x14ac:dyDescent="0.25">
      <c r="B248" s="134">
        <v>-1.1000000000000001</v>
      </c>
      <c r="C248" s="136">
        <f t="shared" si="515"/>
        <v>0</v>
      </c>
      <c r="D248" s="135">
        <v>-0.7</v>
      </c>
      <c r="E248" s="136">
        <f t="shared" si="516"/>
        <v>0</v>
      </c>
      <c r="F248" s="135">
        <v>25.8</v>
      </c>
      <c r="G248" s="136">
        <f t="shared" si="525"/>
        <v>25.8</v>
      </c>
      <c r="H248" s="135">
        <v>187.5</v>
      </c>
      <c r="I248" s="136">
        <f t="shared" si="526"/>
        <v>187.5</v>
      </c>
      <c r="J248" s="135"/>
      <c r="K248" s="136">
        <f t="shared" si="517"/>
        <v>0</v>
      </c>
      <c r="L248" s="135"/>
      <c r="M248" s="136">
        <f t="shared" si="518"/>
        <v>0</v>
      </c>
      <c r="N248" s="135"/>
      <c r="O248" s="136">
        <f t="shared" si="519"/>
        <v>0</v>
      </c>
      <c r="P248" s="135"/>
      <c r="Q248" s="136">
        <f t="shared" si="520"/>
        <v>0</v>
      </c>
      <c r="R248" s="135"/>
      <c r="S248" s="136">
        <f t="shared" si="521"/>
        <v>0</v>
      </c>
      <c r="T248" s="135"/>
      <c r="U248" s="136">
        <f t="shared" si="522"/>
        <v>0</v>
      </c>
      <c r="V248" s="135"/>
      <c r="W248" s="136">
        <f t="shared" si="523"/>
        <v>0</v>
      </c>
      <c r="X248" s="135"/>
      <c r="Y248" s="136">
        <f t="shared" si="524"/>
        <v>0</v>
      </c>
    </row>
    <row r="249" spans="2:25" x14ac:dyDescent="0.25">
      <c r="B249" s="134">
        <v>-1.9</v>
      </c>
      <c r="C249" s="136">
        <f t="shared" si="515"/>
        <v>0</v>
      </c>
      <c r="D249" s="135">
        <v>-0.7</v>
      </c>
      <c r="E249" s="136">
        <f t="shared" si="516"/>
        <v>0</v>
      </c>
      <c r="F249" s="135">
        <v>0</v>
      </c>
      <c r="G249" s="136">
        <f t="shared" si="525"/>
        <v>0</v>
      </c>
      <c r="H249" s="135">
        <v>67.599999999999994</v>
      </c>
      <c r="I249" s="136">
        <f t="shared" si="526"/>
        <v>67.599999999999994</v>
      </c>
      <c r="J249" s="135"/>
      <c r="K249" s="136">
        <f t="shared" si="517"/>
        <v>0</v>
      </c>
      <c r="L249" s="135"/>
      <c r="M249" s="136">
        <f t="shared" si="518"/>
        <v>0</v>
      </c>
      <c r="N249" s="135"/>
      <c r="O249" s="136">
        <f t="shared" si="519"/>
        <v>0</v>
      </c>
      <c r="P249" s="135"/>
      <c r="Q249" s="136">
        <f t="shared" si="520"/>
        <v>0</v>
      </c>
      <c r="R249" s="135"/>
      <c r="S249" s="136">
        <f t="shared" si="521"/>
        <v>0</v>
      </c>
      <c r="T249" s="135"/>
      <c r="U249" s="136">
        <f t="shared" si="522"/>
        <v>0</v>
      </c>
      <c r="V249" s="135"/>
      <c r="W249" s="136">
        <f t="shared" si="523"/>
        <v>0</v>
      </c>
      <c r="X249" s="135"/>
      <c r="Y249" s="136">
        <f t="shared" si="524"/>
        <v>0</v>
      </c>
    </row>
    <row r="250" spans="2:25" x14ac:dyDescent="0.25">
      <c r="B250" s="134">
        <v>-1.5</v>
      </c>
      <c r="C250" s="136">
        <f t="shared" si="515"/>
        <v>0</v>
      </c>
      <c r="D250" s="135">
        <v>-1.1000000000000001</v>
      </c>
      <c r="E250" s="136">
        <f t="shared" si="516"/>
        <v>0</v>
      </c>
      <c r="F250" s="135">
        <v>0</v>
      </c>
      <c r="G250" s="136">
        <f t="shared" si="525"/>
        <v>0</v>
      </c>
      <c r="H250" s="135">
        <v>0.4</v>
      </c>
      <c r="I250" s="136">
        <f t="shared" si="526"/>
        <v>0.4</v>
      </c>
      <c r="J250" s="135"/>
      <c r="K250" s="136">
        <f t="shared" si="517"/>
        <v>0</v>
      </c>
      <c r="L250" s="135"/>
      <c r="M250" s="136">
        <f t="shared" si="518"/>
        <v>0</v>
      </c>
      <c r="N250" s="135"/>
      <c r="O250" s="136">
        <f t="shared" si="519"/>
        <v>0</v>
      </c>
      <c r="P250" s="135"/>
      <c r="Q250" s="136">
        <f t="shared" si="520"/>
        <v>0</v>
      </c>
      <c r="R250" s="135"/>
      <c r="S250" s="136">
        <f t="shared" si="521"/>
        <v>0</v>
      </c>
      <c r="T250" s="135"/>
      <c r="U250" s="136">
        <f t="shared" si="522"/>
        <v>0</v>
      </c>
      <c r="V250" s="135"/>
      <c r="W250" s="136">
        <f t="shared" si="523"/>
        <v>0</v>
      </c>
      <c r="X250" s="135"/>
      <c r="Y250" s="136">
        <f t="shared" si="524"/>
        <v>0</v>
      </c>
    </row>
    <row r="251" spans="2:25" x14ac:dyDescent="0.25">
      <c r="B251" s="134">
        <v>-1.5</v>
      </c>
      <c r="C251" s="136">
        <f t="shared" si="515"/>
        <v>0</v>
      </c>
      <c r="D251" s="135">
        <v>-1.1000000000000001</v>
      </c>
      <c r="E251" s="136">
        <f t="shared" si="516"/>
        <v>0</v>
      </c>
      <c r="F251" s="135">
        <v>0</v>
      </c>
      <c r="G251" s="136">
        <f t="shared" si="525"/>
        <v>0</v>
      </c>
      <c r="H251" s="135">
        <v>0</v>
      </c>
      <c r="I251" s="136">
        <f t="shared" si="526"/>
        <v>0</v>
      </c>
      <c r="J251" s="135"/>
      <c r="K251" s="136">
        <f t="shared" si="517"/>
        <v>0</v>
      </c>
      <c r="L251" s="135"/>
      <c r="M251" s="136">
        <f t="shared" si="518"/>
        <v>0</v>
      </c>
      <c r="N251" s="135"/>
      <c r="O251" s="136">
        <f t="shared" si="519"/>
        <v>0</v>
      </c>
      <c r="P251" s="135"/>
      <c r="Q251" s="136">
        <f t="shared" si="520"/>
        <v>0</v>
      </c>
      <c r="R251" s="135"/>
      <c r="S251" s="136">
        <f t="shared" si="521"/>
        <v>0</v>
      </c>
      <c r="T251" s="135"/>
      <c r="U251" s="136">
        <f t="shared" si="522"/>
        <v>0</v>
      </c>
      <c r="V251" s="135"/>
      <c r="W251" s="136">
        <f t="shared" si="523"/>
        <v>0</v>
      </c>
      <c r="X251" s="135"/>
      <c r="Y251" s="136">
        <f t="shared" si="524"/>
        <v>0</v>
      </c>
    </row>
    <row r="252" spans="2:25" x14ac:dyDescent="0.25">
      <c r="B252" s="134">
        <v>-1.1000000000000001</v>
      </c>
      <c r="C252" s="136">
        <f t="shared" si="515"/>
        <v>0</v>
      </c>
      <c r="D252" s="135">
        <v>-1.1000000000000001</v>
      </c>
      <c r="E252" s="136">
        <f t="shared" si="516"/>
        <v>0</v>
      </c>
      <c r="F252" s="135">
        <v>0</v>
      </c>
      <c r="G252" s="136">
        <f t="shared" si="525"/>
        <v>0</v>
      </c>
      <c r="H252" s="135">
        <v>0</v>
      </c>
      <c r="I252" s="136">
        <f t="shared" si="526"/>
        <v>0</v>
      </c>
      <c r="J252" s="135"/>
      <c r="K252" s="136">
        <f t="shared" si="517"/>
        <v>0</v>
      </c>
      <c r="L252" s="135"/>
      <c r="M252" s="136">
        <f t="shared" si="518"/>
        <v>0</v>
      </c>
      <c r="N252" s="135"/>
      <c r="O252" s="136">
        <f t="shared" si="519"/>
        <v>0</v>
      </c>
      <c r="P252" s="135"/>
      <c r="Q252" s="136">
        <f t="shared" si="520"/>
        <v>0</v>
      </c>
      <c r="R252" s="135"/>
      <c r="S252" s="136">
        <f t="shared" si="521"/>
        <v>0</v>
      </c>
      <c r="T252" s="135"/>
      <c r="U252" s="136">
        <f t="shared" si="522"/>
        <v>0</v>
      </c>
      <c r="V252" s="135"/>
      <c r="W252" s="136">
        <f t="shared" si="523"/>
        <v>0</v>
      </c>
      <c r="X252" s="135"/>
      <c r="Y252" s="136">
        <f t="shared" si="524"/>
        <v>0</v>
      </c>
    </row>
    <row r="253" spans="2:25" x14ac:dyDescent="0.25">
      <c r="B253" s="134">
        <v>-1.5</v>
      </c>
      <c r="C253" s="136">
        <f t="shared" si="515"/>
        <v>0</v>
      </c>
      <c r="D253" s="135">
        <v>-1.1000000000000001</v>
      </c>
      <c r="E253" s="136">
        <f t="shared" si="516"/>
        <v>0</v>
      </c>
      <c r="F253" s="135">
        <v>0</v>
      </c>
      <c r="G253" s="136">
        <f t="shared" si="525"/>
        <v>0</v>
      </c>
      <c r="H253" s="135">
        <v>0</v>
      </c>
      <c r="I253" s="136">
        <f t="shared" si="526"/>
        <v>0</v>
      </c>
      <c r="J253" s="135"/>
      <c r="K253" s="136">
        <f t="shared" si="517"/>
        <v>0</v>
      </c>
      <c r="L253" s="135"/>
      <c r="M253" s="136">
        <f t="shared" si="518"/>
        <v>0</v>
      </c>
      <c r="N253" s="135"/>
      <c r="O253" s="136">
        <f t="shared" si="519"/>
        <v>0</v>
      </c>
      <c r="P253" s="135"/>
      <c r="Q253" s="136">
        <f t="shared" si="520"/>
        <v>0</v>
      </c>
      <c r="R253" s="135"/>
      <c r="S253" s="136">
        <f t="shared" si="521"/>
        <v>0</v>
      </c>
      <c r="T253" s="135"/>
      <c r="U253" s="136">
        <f t="shared" si="522"/>
        <v>0</v>
      </c>
      <c r="V253" s="135"/>
      <c r="W253" s="136">
        <f t="shared" si="523"/>
        <v>0</v>
      </c>
      <c r="X253" s="135"/>
      <c r="Y253" s="136">
        <f t="shared" si="524"/>
        <v>0</v>
      </c>
    </row>
    <row r="254" spans="2:25" x14ac:dyDescent="0.25">
      <c r="B254" s="134">
        <v>-1.5</v>
      </c>
      <c r="C254" s="136">
        <f t="shared" si="515"/>
        <v>0</v>
      </c>
      <c r="D254" s="135">
        <v>-1.1000000000000001</v>
      </c>
      <c r="E254" s="136">
        <f t="shared" si="516"/>
        <v>0</v>
      </c>
      <c r="F254" s="135">
        <v>0</v>
      </c>
      <c r="G254" s="136">
        <f t="shared" si="525"/>
        <v>0</v>
      </c>
      <c r="H254" s="135">
        <v>0</v>
      </c>
      <c r="I254" s="136">
        <f t="shared" si="526"/>
        <v>0</v>
      </c>
      <c r="J254" s="135"/>
      <c r="K254" s="136">
        <f t="shared" si="517"/>
        <v>0</v>
      </c>
      <c r="L254" s="135"/>
      <c r="M254" s="136">
        <f t="shared" si="518"/>
        <v>0</v>
      </c>
      <c r="N254" s="135"/>
      <c r="O254" s="136">
        <f t="shared" si="519"/>
        <v>0</v>
      </c>
      <c r="P254" s="135"/>
      <c r="Q254" s="136">
        <f t="shared" si="520"/>
        <v>0</v>
      </c>
      <c r="R254" s="135"/>
      <c r="S254" s="136">
        <f t="shared" si="521"/>
        <v>0</v>
      </c>
      <c r="T254" s="135"/>
      <c r="U254" s="136">
        <f t="shared" si="522"/>
        <v>0</v>
      </c>
      <c r="V254" s="135"/>
      <c r="W254" s="136">
        <f t="shared" si="523"/>
        <v>0</v>
      </c>
      <c r="X254" s="135"/>
      <c r="Y254" s="136">
        <f t="shared" si="524"/>
        <v>0</v>
      </c>
    </row>
    <row r="255" spans="2:25" x14ac:dyDescent="0.25">
      <c r="B255" s="134">
        <v>-1.5</v>
      </c>
      <c r="C255" s="136">
        <f t="shared" si="515"/>
        <v>0</v>
      </c>
      <c r="D255" s="135">
        <v>-1.1000000000000001</v>
      </c>
      <c r="E255" s="136">
        <f t="shared" si="516"/>
        <v>0</v>
      </c>
      <c r="F255" s="135">
        <v>0</v>
      </c>
      <c r="G255" s="136">
        <f t="shared" si="525"/>
        <v>0</v>
      </c>
      <c r="H255" s="135">
        <v>0</v>
      </c>
      <c r="I255" s="136">
        <f t="shared" si="526"/>
        <v>0</v>
      </c>
      <c r="J255" s="135"/>
      <c r="K255" s="136">
        <f t="shared" si="517"/>
        <v>0</v>
      </c>
      <c r="L255" s="135"/>
      <c r="M255" s="136">
        <f t="shared" si="518"/>
        <v>0</v>
      </c>
      <c r="N255" s="135"/>
      <c r="O255" s="136">
        <f t="shared" si="519"/>
        <v>0</v>
      </c>
      <c r="P255" s="135"/>
      <c r="Q255" s="136">
        <f t="shared" si="520"/>
        <v>0</v>
      </c>
      <c r="R255" s="135"/>
      <c r="S255" s="136">
        <f t="shared" si="521"/>
        <v>0</v>
      </c>
      <c r="T255" s="135"/>
      <c r="U255" s="136">
        <f t="shared" si="522"/>
        <v>0</v>
      </c>
      <c r="V255" s="135"/>
      <c r="W255" s="136">
        <f t="shared" si="523"/>
        <v>0</v>
      </c>
      <c r="X255" s="135"/>
      <c r="Y255" s="136">
        <f t="shared" si="524"/>
        <v>0</v>
      </c>
    </row>
    <row r="256" spans="2:25" x14ac:dyDescent="0.25">
      <c r="B256" s="134">
        <v>-1.5</v>
      </c>
      <c r="C256" s="136">
        <f t="shared" si="515"/>
        <v>0</v>
      </c>
      <c r="D256" s="135">
        <v>-1.5</v>
      </c>
      <c r="E256" s="136">
        <f t="shared" si="516"/>
        <v>0</v>
      </c>
      <c r="F256" s="135">
        <v>0</v>
      </c>
      <c r="G256" s="136">
        <f t="shared" si="525"/>
        <v>0</v>
      </c>
      <c r="H256" s="135">
        <v>0</v>
      </c>
      <c r="I256" s="136">
        <f t="shared" si="526"/>
        <v>0</v>
      </c>
      <c r="J256" s="135"/>
      <c r="K256" s="136">
        <f t="shared" si="517"/>
        <v>0</v>
      </c>
      <c r="L256" s="135"/>
      <c r="M256" s="136">
        <f t="shared" si="518"/>
        <v>0</v>
      </c>
      <c r="N256" s="135"/>
      <c r="O256" s="136">
        <f t="shared" si="519"/>
        <v>0</v>
      </c>
      <c r="P256" s="135"/>
      <c r="Q256" s="136">
        <f t="shared" si="520"/>
        <v>0</v>
      </c>
      <c r="R256" s="135"/>
      <c r="S256" s="136">
        <f t="shared" si="521"/>
        <v>0</v>
      </c>
      <c r="T256" s="135"/>
      <c r="U256" s="136">
        <f t="shared" si="522"/>
        <v>0</v>
      </c>
      <c r="V256" s="135"/>
      <c r="W256" s="136">
        <f t="shared" si="523"/>
        <v>0</v>
      </c>
      <c r="X256" s="135"/>
      <c r="Y256" s="136">
        <f t="shared" si="524"/>
        <v>0</v>
      </c>
    </row>
    <row r="257" spans="2:25" x14ac:dyDescent="0.25">
      <c r="B257" s="134">
        <v>-1.5</v>
      </c>
      <c r="C257" s="136">
        <f t="shared" si="515"/>
        <v>0</v>
      </c>
      <c r="D257" s="135">
        <v>-1.1000000000000001</v>
      </c>
      <c r="E257" s="136">
        <f t="shared" si="516"/>
        <v>0</v>
      </c>
      <c r="F257" s="135">
        <v>0</v>
      </c>
      <c r="G257" s="136">
        <f t="shared" si="525"/>
        <v>0</v>
      </c>
      <c r="H257" s="135">
        <v>0</v>
      </c>
      <c r="I257" s="136">
        <f t="shared" si="526"/>
        <v>0</v>
      </c>
      <c r="J257" s="135"/>
      <c r="K257" s="136">
        <f t="shared" si="517"/>
        <v>0</v>
      </c>
      <c r="L257" s="135"/>
      <c r="M257" s="136">
        <f t="shared" si="518"/>
        <v>0</v>
      </c>
      <c r="N257" s="135"/>
      <c r="O257" s="136">
        <f t="shared" si="519"/>
        <v>0</v>
      </c>
      <c r="P257" s="135"/>
      <c r="Q257" s="136">
        <f t="shared" si="520"/>
        <v>0</v>
      </c>
      <c r="R257" s="135"/>
      <c r="S257" s="136">
        <f t="shared" si="521"/>
        <v>0</v>
      </c>
      <c r="T257" s="135"/>
      <c r="U257" s="136">
        <f t="shared" si="522"/>
        <v>0</v>
      </c>
      <c r="V257" s="135"/>
      <c r="W257" s="136">
        <f t="shared" si="523"/>
        <v>0</v>
      </c>
      <c r="X257" s="135"/>
      <c r="Y257" s="136">
        <f t="shared" si="524"/>
        <v>0</v>
      </c>
    </row>
    <row r="258" spans="2:25" x14ac:dyDescent="0.25">
      <c r="B258" s="134">
        <v>-1.5</v>
      </c>
      <c r="C258" s="136">
        <f t="shared" si="515"/>
        <v>0</v>
      </c>
      <c r="D258" s="135">
        <v>-0.7</v>
      </c>
      <c r="E258" s="136">
        <f t="shared" si="516"/>
        <v>0</v>
      </c>
      <c r="F258" s="135">
        <v>0</v>
      </c>
      <c r="G258" s="136">
        <f t="shared" si="525"/>
        <v>0</v>
      </c>
      <c r="H258" s="135">
        <v>0</v>
      </c>
      <c r="I258" s="136">
        <f t="shared" si="526"/>
        <v>0</v>
      </c>
      <c r="J258" s="135"/>
      <c r="K258" s="136">
        <f t="shared" si="517"/>
        <v>0</v>
      </c>
      <c r="L258" s="135"/>
      <c r="M258" s="136">
        <f t="shared" si="518"/>
        <v>0</v>
      </c>
      <c r="N258" s="135"/>
      <c r="O258" s="136">
        <f t="shared" si="519"/>
        <v>0</v>
      </c>
      <c r="P258" s="135"/>
      <c r="Q258" s="136">
        <f t="shared" si="520"/>
        <v>0</v>
      </c>
      <c r="R258" s="135"/>
      <c r="S258" s="136">
        <f t="shared" si="521"/>
        <v>0</v>
      </c>
      <c r="T258" s="135"/>
      <c r="U258" s="136">
        <f t="shared" si="522"/>
        <v>0</v>
      </c>
      <c r="V258" s="135"/>
      <c r="W258" s="136">
        <f t="shared" si="523"/>
        <v>0</v>
      </c>
      <c r="X258" s="135"/>
      <c r="Y258" s="136">
        <f t="shared" si="524"/>
        <v>0</v>
      </c>
    </row>
    <row r="259" spans="2:25" x14ac:dyDescent="0.25">
      <c r="B259" s="134">
        <v>-1.9</v>
      </c>
      <c r="C259" s="136">
        <f t="shared" si="515"/>
        <v>0</v>
      </c>
      <c r="D259" s="135">
        <v>-1.1000000000000001</v>
      </c>
      <c r="E259" s="136">
        <f t="shared" si="516"/>
        <v>0</v>
      </c>
      <c r="F259" s="135">
        <v>0</v>
      </c>
      <c r="G259" s="136">
        <f t="shared" si="525"/>
        <v>0</v>
      </c>
      <c r="H259" s="135">
        <v>0</v>
      </c>
      <c r="I259" s="136">
        <f t="shared" si="526"/>
        <v>0</v>
      </c>
      <c r="J259" s="135"/>
      <c r="K259" s="136">
        <f t="shared" si="517"/>
        <v>0</v>
      </c>
      <c r="L259" s="135"/>
      <c r="M259" s="136">
        <f t="shared" si="518"/>
        <v>0</v>
      </c>
      <c r="N259" s="135"/>
      <c r="O259" s="136">
        <f t="shared" si="519"/>
        <v>0</v>
      </c>
      <c r="P259" s="135"/>
      <c r="Q259" s="136">
        <f t="shared" si="520"/>
        <v>0</v>
      </c>
      <c r="R259" s="135"/>
      <c r="S259" s="136">
        <f t="shared" si="521"/>
        <v>0</v>
      </c>
      <c r="T259" s="135"/>
      <c r="U259" s="136">
        <f t="shared" si="522"/>
        <v>0</v>
      </c>
      <c r="V259" s="135"/>
      <c r="W259" s="136">
        <f t="shared" si="523"/>
        <v>0</v>
      </c>
      <c r="X259" s="135"/>
      <c r="Y259" s="136">
        <f t="shared" si="524"/>
        <v>0</v>
      </c>
    </row>
    <row r="260" spans="2:25" x14ac:dyDescent="0.25">
      <c r="B260" s="134">
        <v>-1.5</v>
      </c>
      <c r="C260" s="136">
        <f t="shared" si="515"/>
        <v>0</v>
      </c>
      <c r="D260" s="135">
        <v>-1.1000000000000001</v>
      </c>
      <c r="E260" s="136">
        <f t="shared" si="516"/>
        <v>0</v>
      </c>
      <c r="F260" s="135">
        <v>0</v>
      </c>
      <c r="G260" s="136">
        <f t="shared" si="525"/>
        <v>0</v>
      </c>
      <c r="H260" s="135">
        <v>10.8</v>
      </c>
      <c r="I260" s="136">
        <f t="shared" si="526"/>
        <v>10.8</v>
      </c>
      <c r="J260" s="135"/>
      <c r="K260" s="136">
        <f t="shared" si="517"/>
        <v>0</v>
      </c>
      <c r="L260" s="135"/>
      <c r="M260" s="136">
        <f t="shared" si="518"/>
        <v>0</v>
      </c>
      <c r="N260" s="135"/>
      <c r="O260" s="136">
        <f t="shared" si="519"/>
        <v>0</v>
      </c>
      <c r="P260" s="135"/>
      <c r="Q260" s="136">
        <f t="shared" si="520"/>
        <v>0</v>
      </c>
      <c r="R260" s="135"/>
      <c r="S260" s="136">
        <f t="shared" si="521"/>
        <v>0</v>
      </c>
      <c r="T260" s="135"/>
      <c r="U260" s="136">
        <f t="shared" si="522"/>
        <v>0</v>
      </c>
      <c r="V260" s="135"/>
      <c r="W260" s="136">
        <f t="shared" si="523"/>
        <v>0</v>
      </c>
      <c r="X260" s="135"/>
      <c r="Y260" s="136">
        <f t="shared" si="524"/>
        <v>0</v>
      </c>
    </row>
    <row r="261" spans="2:25" x14ac:dyDescent="0.25">
      <c r="B261" s="134">
        <v>-1.9</v>
      </c>
      <c r="C261" s="136">
        <f t="shared" si="515"/>
        <v>0</v>
      </c>
      <c r="D261" s="135">
        <v>-0.7</v>
      </c>
      <c r="E261" s="136">
        <f t="shared" si="516"/>
        <v>0</v>
      </c>
      <c r="F261" s="135">
        <v>3</v>
      </c>
      <c r="G261" s="136">
        <f t="shared" si="525"/>
        <v>3</v>
      </c>
      <c r="H261" s="135">
        <v>41.5</v>
      </c>
      <c r="I261" s="136">
        <f t="shared" si="526"/>
        <v>41.5</v>
      </c>
      <c r="J261" s="135"/>
      <c r="K261" s="136">
        <f t="shared" si="517"/>
        <v>0</v>
      </c>
      <c r="L261" s="135"/>
      <c r="M261" s="136">
        <f t="shared" si="518"/>
        <v>0</v>
      </c>
      <c r="N261" s="135"/>
      <c r="O261" s="136">
        <f t="shared" si="519"/>
        <v>0</v>
      </c>
      <c r="P261" s="135"/>
      <c r="Q261" s="136">
        <f t="shared" si="520"/>
        <v>0</v>
      </c>
      <c r="R261" s="135"/>
      <c r="S261" s="136">
        <f t="shared" si="521"/>
        <v>0</v>
      </c>
      <c r="T261" s="135"/>
      <c r="U261" s="136">
        <f t="shared" si="522"/>
        <v>0</v>
      </c>
      <c r="V261" s="135"/>
      <c r="W261" s="136">
        <f t="shared" si="523"/>
        <v>0</v>
      </c>
      <c r="X261" s="135"/>
      <c r="Y261" s="136">
        <f t="shared" si="524"/>
        <v>0</v>
      </c>
    </row>
    <row r="262" spans="2:25" x14ac:dyDescent="0.25">
      <c r="B262" s="134">
        <v>-1.9</v>
      </c>
      <c r="C262" s="136">
        <f t="shared" si="515"/>
        <v>0</v>
      </c>
      <c r="D262" s="135">
        <v>-0.7</v>
      </c>
      <c r="E262" s="136">
        <f t="shared" si="516"/>
        <v>0</v>
      </c>
      <c r="F262" s="135">
        <v>22</v>
      </c>
      <c r="G262" s="136">
        <f t="shared" si="525"/>
        <v>22</v>
      </c>
      <c r="H262" s="135">
        <v>143.1</v>
      </c>
      <c r="I262" s="136">
        <f t="shared" si="526"/>
        <v>143.1</v>
      </c>
      <c r="J262" s="135"/>
      <c r="K262" s="136">
        <f t="shared" si="517"/>
        <v>0</v>
      </c>
      <c r="L262" s="135"/>
      <c r="M262" s="136">
        <f t="shared" si="518"/>
        <v>0</v>
      </c>
      <c r="N262" s="135"/>
      <c r="O262" s="136">
        <f t="shared" si="519"/>
        <v>0</v>
      </c>
      <c r="P262" s="135"/>
      <c r="Q262" s="136">
        <f t="shared" si="520"/>
        <v>0</v>
      </c>
      <c r="R262" s="135"/>
      <c r="S262" s="136">
        <f t="shared" si="521"/>
        <v>0</v>
      </c>
      <c r="T262" s="135"/>
      <c r="U262" s="136">
        <f t="shared" si="522"/>
        <v>0</v>
      </c>
      <c r="V262" s="135"/>
      <c r="W262" s="136">
        <f t="shared" si="523"/>
        <v>0</v>
      </c>
      <c r="X262" s="135"/>
      <c r="Y262" s="136">
        <f t="shared" si="524"/>
        <v>0</v>
      </c>
    </row>
    <row r="263" spans="2:25" x14ac:dyDescent="0.25">
      <c r="B263" s="134">
        <v>-0.7</v>
      </c>
      <c r="C263" s="136">
        <f t="shared" si="515"/>
        <v>0</v>
      </c>
      <c r="D263" s="135">
        <v>13.1</v>
      </c>
      <c r="E263" s="136">
        <f t="shared" si="516"/>
        <v>13.1</v>
      </c>
      <c r="F263" s="135">
        <v>97.1</v>
      </c>
      <c r="G263" s="136">
        <f t="shared" si="525"/>
        <v>97.1</v>
      </c>
      <c r="H263" s="135">
        <v>364.3</v>
      </c>
      <c r="I263" s="136">
        <f t="shared" si="526"/>
        <v>364.3</v>
      </c>
      <c r="J263" s="135"/>
      <c r="K263" s="136">
        <f t="shared" si="517"/>
        <v>0</v>
      </c>
      <c r="L263" s="135"/>
      <c r="M263" s="136">
        <f t="shared" si="518"/>
        <v>0</v>
      </c>
      <c r="N263" s="135"/>
      <c r="O263" s="136">
        <f t="shared" si="519"/>
        <v>0</v>
      </c>
      <c r="P263" s="135"/>
      <c r="Q263" s="136">
        <f t="shared" si="520"/>
        <v>0</v>
      </c>
      <c r="R263" s="135"/>
      <c r="S263" s="136">
        <f t="shared" si="521"/>
        <v>0</v>
      </c>
      <c r="T263" s="135"/>
      <c r="U263" s="136">
        <f t="shared" si="522"/>
        <v>0</v>
      </c>
      <c r="V263" s="135"/>
      <c r="W263" s="136">
        <f t="shared" si="523"/>
        <v>0</v>
      </c>
      <c r="X263" s="135"/>
      <c r="Y263" s="136">
        <f t="shared" si="524"/>
        <v>0</v>
      </c>
    </row>
    <row r="264" spans="2:25" x14ac:dyDescent="0.25">
      <c r="B264" s="134">
        <v>7.8</v>
      </c>
      <c r="C264" s="136">
        <f t="shared" si="515"/>
        <v>7.8</v>
      </c>
      <c r="D264" s="135">
        <v>56.4</v>
      </c>
      <c r="E264" s="136">
        <f t="shared" si="516"/>
        <v>56.4</v>
      </c>
      <c r="F264" s="135">
        <v>116.9</v>
      </c>
      <c r="G264" s="136">
        <f t="shared" si="525"/>
        <v>116.9</v>
      </c>
      <c r="H264" s="135">
        <v>271.60000000000002</v>
      </c>
      <c r="I264" s="136">
        <f t="shared" si="526"/>
        <v>271.60000000000002</v>
      </c>
      <c r="J264" s="135"/>
      <c r="K264" s="136">
        <f t="shared" si="517"/>
        <v>0</v>
      </c>
      <c r="L264" s="135"/>
      <c r="M264" s="136">
        <f t="shared" si="518"/>
        <v>0</v>
      </c>
      <c r="N264" s="135"/>
      <c r="O264" s="136">
        <f t="shared" si="519"/>
        <v>0</v>
      </c>
      <c r="P264" s="135"/>
      <c r="Q264" s="136">
        <f t="shared" si="520"/>
        <v>0</v>
      </c>
      <c r="R264" s="135"/>
      <c r="S264" s="136">
        <f t="shared" si="521"/>
        <v>0</v>
      </c>
      <c r="T264" s="135"/>
      <c r="U264" s="136">
        <f t="shared" si="522"/>
        <v>0</v>
      </c>
      <c r="V264" s="135"/>
      <c r="W264" s="136">
        <f t="shared" si="523"/>
        <v>0</v>
      </c>
      <c r="X264" s="135"/>
      <c r="Y264" s="136">
        <f t="shared" si="524"/>
        <v>0</v>
      </c>
    </row>
    <row r="265" spans="2:25" x14ac:dyDescent="0.25">
      <c r="B265" s="134">
        <v>31.4</v>
      </c>
      <c r="C265" s="136">
        <f t="shared" si="515"/>
        <v>31.4</v>
      </c>
      <c r="D265" s="135">
        <v>96.8</v>
      </c>
      <c r="E265" s="136">
        <f t="shared" si="516"/>
        <v>96.8</v>
      </c>
      <c r="F265" s="135">
        <v>268.60000000000002</v>
      </c>
      <c r="G265" s="136">
        <f t="shared" si="525"/>
        <v>268.60000000000002</v>
      </c>
      <c r="H265" s="135">
        <v>342.5</v>
      </c>
      <c r="I265" s="136">
        <f t="shared" si="526"/>
        <v>342.5</v>
      </c>
      <c r="J265" s="135"/>
      <c r="K265" s="136">
        <f t="shared" si="517"/>
        <v>0</v>
      </c>
      <c r="L265" s="135"/>
      <c r="M265" s="136">
        <f t="shared" si="518"/>
        <v>0</v>
      </c>
      <c r="N265" s="135"/>
      <c r="O265" s="136">
        <f t="shared" si="519"/>
        <v>0</v>
      </c>
      <c r="P265" s="135"/>
      <c r="Q265" s="136">
        <f t="shared" si="520"/>
        <v>0</v>
      </c>
      <c r="R265" s="135"/>
      <c r="S265" s="136">
        <f t="shared" si="521"/>
        <v>0</v>
      </c>
      <c r="T265" s="135"/>
      <c r="U265" s="136">
        <f t="shared" si="522"/>
        <v>0</v>
      </c>
      <c r="V265" s="135"/>
      <c r="W265" s="136">
        <f t="shared" si="523"/>
        <v>0</v>
      </c>
      <c r="X265" s="135"/>
      <c r="Y265" s="136">
        <f t="shared" si="524"/>
        <v>0</v>
      </c>
    </row>
    <row r="266" spans="2:25" x14ac:dyDescent="0.25">
      <c r="B266" s="134">
        <v>51.9</v>
      </c>
      <c r="C266" s="136">
        <f t="shared" si="515"/>
        <v>51.9</v>
      </c>
      <c r="D266" s="135">
        <v>83.7</v>
      </c>
      <c r="E266" s="136">
        <f t="shared" si="516"/>
        <v>83.7</v>
      </c>
      <c r="F266" s="135">
        <v>328.4</v>
      </c>
      <c r="G266" s="136">
        <f t="shared" si="525"/>
        <v>328.4</v>
      </c>
      <c r="H266" s="135">
        <v>313.7</v>
      </c>
      <c r="I266" s="136">
        <f t="shared" si="526"/>
        <v>313.7</v>
      </c>
      <c r="J266" s="135"/>
      <c r="K266" s="136">
        <f t="shared" si="517"/>
        <v>0</v>
      </c>
      <c r="L266" s="135"/>
      <c r="M266" s="136">
        <f t="shared" si="518"/>
        <v>0</v>
      </c>
      <c r="N266" s="135"/>
      <c r="O266" s="136">
        <f t="shared" si="519"/>
        <v>0</v>
      </c>
      <c r="P266" s="135"/>
      <c r="Q266" s="136">
        <f t="shared" si="520"/>
        <v>0</v>
      </c>
      <c r="R266" s="135"/>
      <c r="S266" s="136">
        <f t="shared" si="521"/>
        <v>0</v>
      </c>
      <c r="T266" s="135"/>
      <c r="U266" s="136">
        <f t="shared" si="522"/>
        <v>0</v>
      </c>
      <c r="V266" s="135"/>
      <c r="W266" s="136">
        <f t="shared" si="523"/>
        <v>0</v>
      </c>
      <c r="X266" s="135"/>
      <c r="Y266" s="136">
        <f t="shared" si="524"/>
        <v>0</v>
      </c>
    </row>
    <row r="267" spans="2:25" x14ac:dyDescent="0.25">
      <c r="B267" s="134">
        <v>62.4</v>
      </c>
      <c r="C267" s="136">
        <f t="shared" ref="C267:C330" si="527">IF(B267&lt;0,0,B267)</f>
        <v>62.4</v>
      </c>
      <c r="D267" s="135">
        <v>258.89999999999998</v>
      </c>
      <c r="E267" s="136">
        <f t="shared" ref="E267:E330" si="528">IF(D267&lt;0,0,D267)</f>
        <v>258.89999999999998</v>
      </c>
      <c r="F267" s="135">
        <v>490.5</v>
      </c>
      <c r="G267" s="136">
        <f t="shared" si="525"/>
        <v>490.5</v>
      </c>
      <c r="H267" s="135">
        <v>694.5</v>
      </c>
      <c r="I267" s="136">
        <f t="shared" si="526"/>
        <v>694.5</v>
      </c>
      <c r="J267" s="135"/>
      <c r="K267" s="136">
        <f t="shared" ref="K267:K330" si="529">IF(J267&lt;0,0,J267)</f>
        <v>0</v>
      </c>
      <c r="L267" s="135"/>
      <c r="M267" s="136">
        <f t="shared" ref="M267:M330" si="530">IF(L267&lt;0,0,L267)</f>
        <v>0</v>
      </c>
      <c r="N267" s="135"/>
      <c r="O267" s="136">
        <f t="shared" ref="O267:O330" si="531">IF(N267&lt;0,0,N267)</f>
        <v>0</v>
      </c>
      <c r="P267" s="135"/>
      <c r="Q267" s="136">
        <f t="shared" ref="Q267:Q330" si="532">IF(P267&lt;0,0,P267)</f>
        <v>0</v>
      </c>
      <c r="R267" s="135"/>
      <c r="S267" s="136">
        <f t="shared" ref="S267:S330" si="533">IF(R267&lt;0,0,R267)</f>
        <v>0</v>
      </c>
      <c r="T267" s="135"/>
      <c r="U267" s="136">
        <f t="shared" ref="U267:U330" si="534">IF(T267&lt;0,0,T267)</f>
        <v>0</v>
      </c>
      <c r="V267" s="135"/>
      <c r="W267" s="136">
        <f t="shared" ref="W267:W330" si="535">IF(V267&lt;0,0,V267)</f>
        <v>0</v>
      </c>
      <c r="X267" s="135"/>
      <c r="Y267" s="136">
        <f t="shared" ref="Y267:Y330" si="536">IF(X267&lt;0,0,X267)</f>
        <v>0</v>
      </c>
    </row>
    <row r="268" spans="2:25" x14ac:dyDescent="0.25">
      <c r="B268" s="134">
        <v>57.9</v>
      </c>
      <c r="C268" s="136">
        <f t="shared" si="527"/>
        <v>57.9</v>
      </c>
      <c r="D268" s="135">
        <v>232.7</v>
      </c>
      <c r="E268" s="136">
        <f t="shared" si="528"/>
        <v>232.7</v>
      </c>
      <c r="F268" s="135">
        <v>128.19999999999999</v>
      </c>
      <c r="G268" s="136">
        <f t="shared" si="525"/>
        <v>128.19999999999999</v>
      </c>
      <c r="H268" s="135">
        <v>442.9</v>
      </c>
      <c r="I268" s="136">
        <f t="shared" si="526"/>
        <v>442.9</v>
      </c>
      <c r="J268" s="135"/>
      <c r="K268" s="136">
        <f t="shared" si="529"/>
        <v>0</v>
      </c>
      <c r="L268" s="135"/>
      <c r="M268" s="136">
        <f t="shared" si="530"/>
        <v>0</v>
      </c>
      <c r="N268" s="135"/>
      <c r="O268" s="136">
        <f t="shared" si="531"/>
        <v>0</v>
      </c>
      <c r="P268" s="135"/>
      <c r="Q268" s="136">
        <f t="shared" si="532"/>
        <v>0</v>
      </c>
      <c r="R268" s="135"/>
      <c r="S268" s="136">
        <f t="shared" si="533"/>
        <v>0</v>
      </c>
      <c r="T268" s="135"/>
      <c r="U268" s="136">
        <f t="shared" si="534"/>
        <v>0</v>
      </c>
      <c r="V268" s="135"/>
      <c r="W268" s="136">
        <f t="shared" si="535"/>
        <v>0</v>
      </c>
      <c r="X268" s="135"/>
      <c r="Y268" s="136">
        <f t="shared" si="536"/>
        <v>0</v>
      </c>
    </row>
    <row r="269" spans="2:25" x14ac:dyDescent="0.25">
      <c r="B269" s="134">
        <v>33.299999999999997</v>
      </c>
      <c r="C269" s="136">
        <f t="shared" si="527"/>
        <v>33.299999999999997</v>
      </c>
      <c r="D269" s="135">
        <v>81.099999999999994</v>
      </c>
      <c r="E269" s="136">
        <f t="shared" si="528"/>
        <v>81.099999999999994</v>
      </c>
      <c r="F269" s="135">
        <v>54.9</v>
      </c>
      <c r="G269" s="136">
        <f t="shared" si="525"/>
        <v>54.9</v>
      </c>
      <c r="H269" s="135">
        <v>206.2</v>
      </c>
      <c r="I269" s="136">
        <f t="shared" si="526"/>
        <v>206.2</v>
      </c>
      <c r="J269" s="135"/>
      <c r="K269" s="136">
        <f t="shared" si="529"/>
        <v>0</v>
      </c>
      <c r="L269" s="135"/>
      <c r="M269" s="136">
        <f t="shared" si="530"/>
        <v>0</v>
      </c>
      <c r="N269" s="135"/>
      <c r="O269" s="136">
        <f t="shared" si="531"/>
        <v>0</v>
      </c>
      <c r="P269" s="135"/>
      <c r="Q269" s="136">
        <f t="shared" si="532"/>
        <v>0</v>
      </c>
      <c r="R269" s="135"/>
      <c r="S269" s="136">
        <f t="shared" si="533"/>
        <v>0</v>
      </c>
      <c r="T269" s="135"/>
      <c r="U269" s="136">
        <f t="shared" si="534"/>
        <v>0</v>
      </c>
      <c r="V269" s="135"/>
      <c r="W269" s="136">
        <f t="shared" si="535"/>
        <v>0</v>
      </c>
      <c r="X269" s="135"/>
      <c r="Y269" s="136">
        <f t="shared" si="536"/>
        <v>0</v>
      </c>
    </row>
    <row r="270" spans="2:25" x14ac:dyDescent="0.25">
      <c r="B270" s="134">
        <v>4.0999999999999996</v>
      </c>
      <c r="C270" s="136">
        <f t="shared" si="527"/>
        <v>4.0999999999999996</v>
      </c>
      <c r="D270" s="135">
        <v>51.6</v>
      </c>
      <c r="E270" s="136">
        <f t="shared" si="528"/>
        <v>51.6</v>
      </c>
      <c r="F270" s="135">
        <v>58.7</v>
      </c>
      <c r="G270" s="136">
        <f t="shared" si="525"/>
        <v>58.7</v>
      </c>
      <c r="H270" s="135">
        <v>183</v>
      </c>
      <c r="I270" s="136">
        <f t="shared" si="526"/>
        <v>183</v>
      </c>
      <c r="J270" s="135"/>
      <c r="K270" s="136">
        <f t="shared" si="529"/>
        <v>0</v>
      </c>
      <c r="L270" s="135"/>
      <c r="M270" s="136">
        <f t="shared" si="530"/>
        <v>0</v>
      </c>
      <c r="N270" s="135"/>
      <c r="O270" s="136">
        <f t="shared" si="531"/>
        <v>0</v>
      </c>
      <c r="P270" s="135"/>
      <c r="Q270" s="136">
        <f t="shared" si="532"/>
        <v>0</v>
      </c>
      <c r="R270" s="135"/>
      <c r="S270" s="136">
        <f t="shared" si="533"/>
        <v>0</v>
      </c>
      <c r="T270" s="135"/>
      <c r="U270" s="136">
        <f t="shared" si="534"/>
        <v>0</v>
      </c>
      <c r="V270" s="135"/>
      <c r="W270" s="136">
        <f t="shared" si="535"/>
        <v>0</v>
      </c>
      <c r="X270" s="135"/>
      <c r="Y270" s="136">
        <f t="shared" si="536"/>
        <v>0</v>
      </c>
    </row>
    <row r="271" spans="2:25" x14ac:dyDescent="0.25">
      <c r="B271" s="134">
        <v>-1.5</v>
      </c>
      <c r="C271" s="136">
        <f t="shared" si="527"/>
        <v>0</v>
      </c>
      <c r="D271" s="135">
        <v>9.3000000000000007</v>
      </c>
      <c r="E271" s="136">
        <f t="shared" si="528"/>
        <v>9.3000000000000007</v>
      </c>
      <c r="F271" s="135">
        <v>16.8</v>
      </c>
      <c r="G271" s="136">
        <f t="shared" si="525"/>
        <v>16.8</v>
      </c>
      <c r="H271" s="135">
        <v>337.6</v>
      </c>
      <c r="I271" s="136">
        <f t="shared" si="526"/>
        <v>337.6</v>
      </c>
      <c r="J271" s="135"/>
      <c r="K271" s="136">
        <f t="shared" si="529"/>
        <v>0</v>
      </c>
      <c r="L271" s="135"/>
      <c r="M271" s="136">
        <f t="shared" si="530"/>
        <v>0</v>
      </c>
      <c r="N271" s="135"/>
      <c r="O271" s="136">
        <f t="shared" si="531"/>
        <v>0</v>
      </c>
      <c r="P271" s="135"/>
      <c r="Q271" s="136">
        <f t="shared" si="532"/>
        <v>0</v>
      </c>
      <c r="R271" s="135"/>
      <c r="S271" s="136">
        <f t="shared" si="533"/>
        <v>0</v>
      </c>
      <c r="T271" s="135"/>
      <c r="U271" s="136">
        <f t="shared" si="534"/>
        <v>0</v>
      </c>
      <c r="V271" s="135"/>
      <c r="W271" s="136">
        <f t="shared" si="535"/>
        <v>0</v>
      </c>
      <c r="X271" s="135"/>
      <c r="Y271" s="136">
        <f t="shared" si="536"/>
        <v>0</v>
      </c>
    </row>
    <row r="272" spans="2:25" x14ac:dyDescent="0.25">
      <c r="B272" s="134">
        <v>-1.9</v>
      </c>
      <c r="C272" s="136">
        <f t="shared" si="527"/>
        <v>0</v>
      </c>
      <c r="D272" s="135">
        <v>-1.9</v>
      </c>
      <c r="E272" s="136">
        <f t="shared" si="528"/>
        <v>0</v>
      </c>
      <c r="F272" s="135">
        <v>22.8</v>
      </c>
      <c r="G272" s="136">
        <f t="shared" ref="G272:G335" si="537">IF(F272&lt;0,0,F272)</f>
        <v>22.8</v>
      </c>
      <c r="H272" s="135">
        <v>156.9</v>
      </c>
      <c r="I272" s="136">
        <f t="shared" ref="I272:I335" si="538">IF(H272&lt;0,0,H272)</f>
        <v>156.9</v>
      </c>
      <c r="J272" s="135"/>
      <c r="K272" s="136">
        <f t="shared" si="529"/>
        <v>0</v>
      </c>
      <c r="L272" s="135"/>
      <c r="M272" s="136">
        <f t="shared" si="530"/>
        <v>0</v>
      </c>
      <c r="N272" s="135"/>
      <c r="O272" s="136">
        <f t="shared" si="531"/>
        <v>0</v>
      </c>
      <c r="P272" s="135"/>
      <c r="Q272" s="136">
        <f t="shared" si="532"/>
        <v>0</v>
      </c>
      <c r="R272" s="135"/>
      <c r="S272" s="136">
        <f t="shared" si="533"/>
        <v>0</v>
      </c>
      <c r="T272" s="135"/>
      <c r="U272" s="136">
        <f t="shared" si="534"/>
        <v>0</v>
      </c>
      <c r="V272" s="135"/>
      <c r="W272" s="136">
        <f t="shared" si="535"/>
        <v>0</v>
      </c>
      <c r="X272" s="135"/>
      <c r="Y272" s="136">
        <f t="shared" si="536"/>
        <v>0</v>
      </c>
    </row>
    <row r="273" spans="2:25" x14ac:dyDescent="0.25">
      <c r="B273" s="134">
        <v>-1.5</v>
      </c>
      <c r="C273" s="136">
        <f t="shared" si="527"/>
        <v>0</v>
      </c>
      <c r="D273" s="135">
        <v>-1.1000000000000001</v>
      </c>
      <c r="E273" s="136">
        <f t="shared" si="528"/>
        <v>0</v>
      </c>
      <c r="F273" s="135">
        <v>0</v>
      </c>
      <c r="G273" s="136">
        <f t="shared" si="537"/>
        <v>0</v>
      </c>
      <c r="H273" s="135">
        <v>52.3</v>
      </c>
      <c r="I273" s="136">
        <f t="shared" si="538"/>
        <v>52.3</v>
      </c>
      <c r="J273" s="135"/>
      <c r="K273" s="136">
        <f t="shared" si="529"/>
        <v>0</v>
      </c>
      <c r="L273" s="135"/>
      <c r="M273" s="136">
        <f t="shared" si="530"/>
        <v>0</v>
      </c>
      <c r="N273" s="135"/>
      <c r="O273" s="136">
        <f t="shared" si="531"/>
        <v>0</v>
      </c>
      <c r="P273" s="135"/>
      <c r="Q273" s="136">
        <f t="shared" si="532"/>
        <v>0</v>
      </c>
      <c r="R273" s="135"/>
      <c r="S273" s="136">
        <f t="shared" si="533"/>
        <v>0</v>
      </c>
      <c r="T273" s="135"/>
      <c r="U273" s="136">
        <f t="shared" si="534"/>
        <v>0</v>
      </c>
      <c r="V273" s="135"/>
      <c r="W273" s="136">
        <f t="shared" si="535"/>
        <v>0</v>
      </c>
      <c r="X273" s="135"/>
      <c r="Y273" s="136">
        <f t="shared" si="536"/>
        <v>0</v>
      </c>
    </row>
    <row r="274" spans="2:25" x14ac:dyDescent="0.25">
      <c r="B274" s="134">
        <v>-1.9</v>
      </c>
      <c r="C274" s="136">
        <f t="shared" si="527"/>
        <v>0</v>
      </c>
      <c r="D274" s="135">
        <v>-2.2000000000000002</v>
      </c>
      <c r="E274" s="136">
        <f t="shared" si="528"/>
        <v>0</v>
      </c>
      <c r="F274" s="135">
        <v>0</v>
      </c>
      <c r="G274" s="136">
        <f t="shared" si="537"/>
        <v>0</v>
      </c>
      <c r="H274" s="135">
        <v>0.4</v>
      </c>
      <c r="I274" s="136">
        <f t="shared" si="538"/>
        <v>0.4</v>
      </c>
      <c r="J274" s="135"/>
      <c r="K274" s="136">
        <f t="shared" si="529"/>
        <v>0</v>
      </c>
      <c r="L274" s="135"/>
      <c r="M274" s="136">
        <f t="shared" si="530"/>
        <v>0</v>
      </c>
      <c r="N274" s="135"/>
      <c r="O274" s="136">
        <f t="shared" si="531"/>
        <v>0</v>
      </c>
      <c r="P274" s="135"/>
      <c r="Q274" s="136">
        <f t="shared" si="532"/>
        <v>0</v>
      </c>
      <c r="R274" s="135"/>
      <c r="S274" s="136">
        <f t="shared" si="533"/>
        <v>0</v>
      </c>
      <c r="T274" s="135"/>
      <c r="U274" s="136">
        <f t="shared" si="534"/>
        <v>0</v>
      </c>
      <c r="V274" s="135"/>
      <c r="W274" s="136">
        <f t="shared" si="535"/>
        <v>0</v>
      </c>
      <c r="X274" s="135"/>
      <c r="Y274" s="136">
        <f t="shared" si="536"/>
        <v>0</v>
      </c>
    </row>
    <row r="275" spans="2:25" x14ac:dyDescent="0.25">
      <c r="B275" s="134">
        <v>-0.7</v>
      </c>
      <c r="C275" s="136">
        <f t="shared" si="527"/>
        <v>0</v>
      </c>
      <c r="D275" s="135">
        <v>-2.2000000000000002</v>
      </c>
      <c r="E275" s="136">
        <f t="shared" si="528"/>
        <v>0</v>
      </c>
      <c r="F275" s="135">
        <v>0</v>
      </c>
      <c r="G275" s="136">
        <f t="shared" si="537"/>
        <v>0</v>
      </c>
      <c r="H275" s="135">
        <v>0</v>
      </c>
      <c r="I275" s="136">
        <f t="shared" si="538"/>
        <v>0</v>
      </c>
      <c r="J275" s="135"/>
      <c r="K275" s="136">
        <f t="shared" si="529"/>
        <v>0</v>
      </c>
      <c r="L275" s="135"/>
      <c r="M275" s="136">
        <f t="shared" si="530"/>
        <v>0</v>
      </c>
      <c r="N275" s="135"/>
      <c r="O275" s="136">
        <f t="shared" si="531"/>
        <v>0</v>
      </c>
      <c r="P275" s="135"/>
      <c r="Q275" s="136">
        <f t="shared" si="532"/>
        <v>0</v>
      </c>
      <c r="R275" s="135"/>
      <c r="S275" s="136">
        <f t="shared" si="533"/>
        <v>0</v>
      </c>
      <c r="T275" s="135"/>
      <c r="U275" s="136">
        <f t="shared" si="534"/>
        <v>0</v>
      </c>
      <c r="V275" s="135"/>
      <c r="W275" s="136">
        <f t="shared" si="535"/>
        <v>0</v>
      </c>
      <c r="X275" s="135"/>
      <c r="Y275" s="136">
        <f t="shared" si="536"/>
        <v>0</v>
      </c>
    </row>
    <row r="276" spans="2:25" x14ac:dyDescent="0.25">
      <c r="B276" s="134">
        <v>-1.5</v>
      </c>
      <c r="C276" s="136">
        <f t="shared" si="527"/>
        <v>0</v>
      </c>
      <c r="D276" s="135">
        <v>-1.9</v>
      </c>
      <c r="E276" s="136">
        <f t="shared" si="528"/>
        <v>0</v>
      </c>
      <c r="F276" s="135">
        <v>0</v>
      </c>
      <c r="G276" s="136">
        <f t="shared" si="537"/>
        <v>0</v>
      </c>
      <c r="H276" s="135">
        <v>0</v>
      </c>
      <c r="I276" s="136">
        <f t="shared" si="538"/>
        <v>0</v>
      </c>
      <c r="J276" s="135"/>
      <c r="K276" s="136">
        <f t="shared" si="529"/>
        <v>0</v>
      </c>
      <c r="L276" s="135"/>
      <c r="M276" s="136">
        <f t="shared" si="530"/>
        <v>0</v>
      </c>
      <c r="N276" s="135"/>
      <c r="O276" s="136">
        <f t="shared" si="531"/>
        <v>0</v>
      </c>
      <c r="P276" s="135"/>
      <c r="Q276" s="136">
        <f t="shared" si="532"/>
        <v>0</v>
      </c>
      <c r="R276" s="135"/>
      <c r="S276" s="136">
        <f t="shared" si="533"/>
        <v>0</v>
      </c>
      <c r="T276" s="135"/>
      <c r="U276" s="136">
        <f t="shared" si="534"/>
        <v>0</v>
      </c>
      <c r="V276" s="135"/>
      <c r="W276" s="136">
        <f t="shared" si="535"/>
        <v>0</v>
      </c>
      <c r="X276" s="135"/>
      <c r="Y276" s="136">
        <f t="shared" si="536"/>
        <v>0</v>
      </c>
    </row>
    <row r="277" spans="2:25" x14ac:dyDescent="0.25">
      <c r="B277" s="134">
        <v>-0.7</v>
      </c>
      <c r="C277" s="136">
        <f t="shared" si="527"/>
        <v>0</v>
      </c>
      <c r="D277" s="135">
        <v>-1.1000000000000001</v>
      </c>
      <c r="E277" s="136">
        <f t="shared" si="528"/>
        <v>0</v>
      </c>
      <c r="F277" s="135">
        <v>0</v>
      </c>
      <c r="G277" s="136">
        <f t="shared" si="537"/>
        <v>0</v>
      </c>
      <c r="H277" s="135">
        <v>0</v>
      </c>
      <c r="I277" s="136">
        <f t="shared" si="538"/>
        <v>0</v>
      </c>
      <c r="J277" s="135"/>
      <c r="K277" s="136">
        <f t="shared" si="529"/>
        <v>0</v>
      </c>
      <c r="L277" s="135"/>
      <c r="M277" s="136">
        <f t="shared" si="530"/>
        <v>0</v>
      </c>
      <c r="N277" s="135"/>
      <c r="O277" s="136">
        <f t="shared" si="531"/>
        <v>0</v>
      </c>
      <c r="P277" s="135"/>
      <c r="Q277" s="136">
        <f t="shared" si="532"/>
        <v>0</v>
      </c>
      <c r="R277" s="135"/>
      <c r="S277" s="136">
        <f t="shared" si="533"/>
        <v>0</v>
      </c>
      <c r="T277" s="135"/>
      <c r="U277" s="136">
        <f t="shared" si="534"/>
        <v>0</v>
      </c>
      <c r="V277" s="135"/>
      <c r="W277" s="136">
        <f t="shared" si="535"/>
        <v>0</v>
      </c>
      <c r="X277" s="135"/>
      <c r="Y277" s="136">
        <f t="shared" si="536"/>
        <v>0</v>
      </c>
    </row>
    <row r="278" spans="2:25" x14ac:dyDescent="0.25">
      <c r="B278" s="134">
        <v>-0.7</v>
      </c>
      <c r="C278" s="136">
        <f t="shared" si="527"/>
        <v>0</v>
      </c>
      <c r="D278" s="135">
        <v>-1.1000000000000001</v>
      </c>
      <c r="E278" s="136">
        <f t="shared" si="528"/>
        <v>0</v>
      </c>
      <c r="F278" s="135">
        <v>0</v>
      </c>
      <c r="G278" s="136">
        <f t="shared" si="537"/>
        <v>0</v>
      </c>
      <c r="H278" s="135">
        <v>0</v>
      </c>
      <c r="I278" s="136">
        <f t="shared" si="538"/>
        <v>0</v>
      </c>
      <c r="J278" s="135"/>
      <c r="K278" s="136">
        <f t="shared" si="529"/>
        <v>0</v>
      </c>
      <c r="L278" s="135"/>
      <c r="M278" s="136">
        <f t="shared" si="530"/>
        <v>0</v>
      </c>
      <c r="N278" s="135"/>
      <c r="O278" s="136">
        <f t="shared" si="531"/>
        <v>0</v>
      </c>
      <c r="P278" s="135"/>
      <c r="Q278" s="136">
        <f t="shared" si="532"/>
        <v>0</v>
      </c>
      <c r="R278" s="135"/>
      <c r="S278" s="136">
        <f t="shared" si="533"/>
        <v>0</v>
      </c>
      <c r="T278" s="135"/>
      <c r="U278" s="136">
        <f t="shared" si="534"/>
        <v>0</v>
      </c>
      <c r="V278" s="135"/>
      <c r="W278" s="136">
        <f t="shared" si="535"/>
        <v>0</v>
      </c>
      <c r="X278" s="135"/>
      <c r="Y278" s="136">
        <f t="shared" si="536"/>
        <v>0</v>
      </c>
    </row>
    <row r="279" spans="2:25" x14ac:dyDescent="0.25">
      <c r="B279" s="134">
        <v>-1.1000000000000001</v>
      </c>
      <c r="C279" s="136">
        <f t="shared" si="527"/>
        <v>0</v>
      </c>
      <c r="D279" s="135">
        <v>-1.5</v>
      </c>
      <c r="E279" s="136">
        <f t="shared" si="528"/>
        <v>0</v>
      </c>
      <c r="F279" s="135">
        <v>0</v>
      </c>
      <c r="G279" s="136">
        <f t="shared" si="537"/>
        <v>0</v>
      </c>
      <c r="H279" s="135">
        <v>0</v>
      </c>
      <c r="I279" s="136">
        <f t="shared" si="538"/>
        <v>0</v>
      </c>
      <c r="J279" s="135"/>
      <c r="K279" s="136">
        <f t="shared" si="529"/>
        <v>0</v>
      </c>
      <c r="L279" s="135"/>
      <c r="M279" s="136">
        <f t="shared" si="530"/>
        <v>0</v>
      </c>
      <c r="N279" s="135"/>
      <c r="O279" s="136">
        <f t="shared" si="531"/>
        <v>0</v>
      </c>
      <c r="P279" s="135"/>
      <c r="Q279" s="136">
        <f t="shared" si="532"/>
        <v>0</v>
      </c>
      <c r="R279" s="135"/>
      <c r="S279" s="136">
        <f t="shared" si="533"/>
        <v>0</v>
      </c>
      <c r="T279" s="135"/>
      <c r="U279" s="136">
        <f t="shared" si="534"/>
        <v>0</v>
      </c>
      <c r="V279" s="135"/>
      <c r="W279" s="136">
        <f t="shared" si="535"/>
        <v>0</v>
      </c>
      <c r="X279" s="135"/>
      <c r="Y279" s="136">
        <f t="shared" si="536"/>
        <v>0</v>
      </c>
    </row>
    <row r="280" spans="2:25" x14ac:dyDescent="0.25">
      <c r="B280" s="134">
        <v>-1.9</v>
      </c>
      <c r="C280" s="136">
        <f t="shared" si="527"/>
        <v>0</v>
      </c>
      <c r="D280" s="135">
        <v>-1.1000000000000001</v>
      </c>
      <c r="E280" s="136">
        <f t="shared" si="528"/>
        <v>0</v>
      </c>
      <c r="F280" s="135">
        <v>0</v>
      </c>
      <c r="G280" s="136">
        <f t="shared" si="537"/>
        <v>0</v>
      </c>
      <c r="H280" s="135">
        <v>0</v>
      </c>
      <c r="I280" s="136">
        <f t="shared" si="538"/>
        <v>0</v>
      </c>
      <c r="J280" s="135"/>
      <c r="K280" s="136">
        <f t="shared" si="529"/>
        <v>0</v>
      </c>
      <c r="L280" s="135"/>
      <c r="M280" s="136">
        <f t="shared" si="530"/>
        <v>0</v>
      </c>
      <c r="N280" s="135"/>
      <c r="O280" s="136">
        <f t="shared" si="531"/>
        <v>0</v>
      </c>
      <c r="P280" s="135"/>
      <c r="Q280" s="136">
        <f t="shared" si="532"/>
        <v>0</v>
      </c>
      <c r="R280" s="135"/>
      <c r="S280" s="136">
        <f t="shared" si="533"/>
        <v>0</v>
      </c>
      <c r="T280" s="135"/>
      <c r="U280" s="136">
        <f t="shared" si="534"/>
        <v>0</v>
      </c>
      <c r="V280" s="135"/>
      <c r="W280" s="136">
        <f t="shared" si="535"/>
        <v>0</v>
      </c>
      <c r="X280" s="135"/>
      <c r="Y280" s="136">
        <f t="shared" si="536"/>
        <v>0</v>
      </c>
    </row>
    <row r="281" spans="2:25" x14ac:dyDescent="0.25">
      <c r="B281" s="134">
        <v>-0.7</v>
      </c>
      <c r="C281" s="136">
        <f t="shared" si="527"/>
        <v>0</v>
      </c>
      <c r="D281" s="135">
        <v>-1.1000000000000001</v>
      </c>
      <c r="E281" s="136">
        <f t="shared" si="528"/>
        <v>0</v>
      </c>
      <c r="F281" s="135">
        <v>0</v>
      </c>
      <c r="G281" s="136">
        <f t="shared" si="537"/>
        <v>0</v>
      </c>
      <c r="H281" s="135">
        <v>0</v>
      </c>
      <c r="I281" s="136">
        <f t="shared" si="538"/>
        <v>0</v>
      </c>
      <c r="J281" s="135"/>
      <c r="K281" s="136">
        <f t="shared" si="529"/>
        <v>0</v>
      </c>
      <c r="L281" s="135"/>
      <c r="M281" s="136">
        <f t="shared" si="530"/>
        <v>0</v>
      </c>
      <c r="N281" s="135"/>
      <c r="O281" s="136">
        <f t="shared" si="531"/>
        <v>0</v>
      </c>
      <c r="P281" s="135"/>
      <c r="Q281" s="136">
        <f t="shared" si="532"/>
        <v>0</v>
      </c>
      <c r="R281" s="135"/>
      <c r="S281" s="136">
        <f t="shared" si="533"/>
        <v>0</v>
      </c>
      <c r="T281" s="135"/>
      <c r="U281" s="136">
        <f t="shared" si="534"/>
        <v>0</v>
      </c>
      <c r="V281" s="135"/>
      <c r="W281" s="136">
        <f t="shared" si="535"/>
        <v>0</v>
      </c>
      <c r="X281" s="135"/>
      <c r="Y281" s="136">
        <f t="shared" si="536"/>
        <v>0</v>
      </c>
    </row>
    <row r="282" spans="2:25" x14ac:dyDescent="0.25">
      <c r="B282" s="134">
        <v>-1.1000000000000001</v>
      </c>
      <c r="C282" s="136">
        <f t="shared" si="527"/>
        <v>0</v>
      </c>
      <c r="D282" s="135">
        <v>-1.5</v>
      </c>
      <c r="E282" s="136">
        <f t="shared" si="528"/>
        <v>0</v>
      </c>
      <c r="F282" s="135">
        <v>0</v>
      </c>
      <c r="G282" s="136">
        <f t="shared" si="537"/>
        <v>0</v>
      </c>
      <c r="H282" s="135">
        <v>0</v>
      </c>
      <c r="I282" s="136">
        <f t="shared" si="538"/>
        <v>0</v>
      </c>
      <c r="J282" s="135"/>
      <c r="K282" s="136">
        <f t="shared" si="529"/>
        <v>0</v>
      </c>
      <c r="L282" s="135"/>
      <c r="M282" s="136">
        <f t="shared" si="530"/>
        <v>0</v>
      </c>
      <c r="N282" s="135"/>
      <c r="O282" s="136">
        <f t="shared" si="531"/>
        <v>0</v>
      </c>
      <c r="P282" s="135"/>
      <c r="Q282" s="136">
        <f t="shared" si="532"/>
        <v>0</v>
      </c>
      <c r="R282" s="135"/>
      <c r="S282" s="136">
        <f t="shared" si="533"/>
        <v>0</v>
      </c>
      <c r="T282" s="135"/>
      <c r="U282" s="136">
        <f t="shared" si="534"/>
        <v>0</v>
      </c>
      <c r="V282" s="135"/>
      <c r="W282" s="136">
        <f t="shared" si="535"/>
        <v>0</v>
      </c>
      <c r="X282" s="135"/>
      <c r="Y282" s="136">
        <f t="shared" si="536"/>
        <v>0</v>
      </c>
    </row>
    <row r="283" spans="2:25" x14ac:dyDescent="0.25">
      <c r="B283" s="134">
        <v>-1.5</v>
      </c>
      <c r="C283" s="136">
        <f t="shared" si="527"/>
        <v>0</v>
      </c>
      <c r="D283" s="135">
        <v>-2.2000000000000002</v>
      </c>
      <c r="E283" s="136">
        <f t="shared" si="528"/>
        <v>0</v>
      </c>
      <c r="F283" s="135">
        <v>0</v>
      </c>
      <c r="G283" s="136">
        <f t="shared" si="537"/>
        <v>0</v>
      </c>
      <c r="H283" s="135">
        <v>0</v>
      </c>
      <c r="I283" s="136">
        <f t="shared" si="538"/>
        <v>0</v>
      </c>
      <c r="J283" s="135"/>
      <c r="K283" s="136">
        <f t="shared" si="529"/>
        <v>0</v>
      </c>
      <c r="L283" s="135"/>
      <c r="M283" s="136">
        <f t="shared" si="530"/>
        <v>0</v>
      </c>
      <c r="N283" s="135"/>
      <c r="O283" s="136">
        <f t="shared" si="531"/>
        <v>0</v>
      </c>
      <c r="P283" s="135"/>
      <c r="Q283" s="136">
        <f t="shared" si="532"/>
        <v>0</v>
      </c>
      <c r="R283" s="135"/>
      <c r="S283" s="136">
        <f t="shared" si="533"/>
        <v>0</v>
      </c>
      <c r="T283" s="135"/>
      <c r="U283" s="136">
        <f t="shared" si="534"/>
        <v>0</v>
      </c>
      <c r="V283" s="135"/>
      <c r="W283" s="136">
        <f t="shared" si="535"/>
        <v>0</v>
      </c>
      <c r="X283" s="135"/>
      <c r="Y283" s="136">
        <f t="shared" si="536"/>
        <v>0</v>
      </c>
    </row>
    <row r="284" spans="2:25" x14ac:dyDescent="0.25">
      <c r="B284" s="134">
        <v>-0.7</v>
      </c>
      <c r="C284" s="136">
        <f t="shared" si="527"/>
        <v>0</v>
      </c>
      <c r="D284" s="135">
        <v>-1.9</v>
      </c>
      <c r="E284" s="136">
        <f t="shared" si="528"/>
        <v>0</v>
      </c>
      <c r="F284" s="135">
        <v>0</v>
      </c>
      <c r="G284" s="136">
        <f t="shared" si="537"/>
        <v>0</v>
      </c>
      <c r="H284" s="135">
        <v>19.100000000000001</v>
      </c>
      <c r="I284" s="136">
        <f t="shared" si="538"/>
        <v>19.100000000000001</v>
      </c>
      <c r="J284" s="135"/>
      <c r="K284" s="136">
        <f t="shared" si="529"/>
        <v>0</v>
      </c>
      <c r="L284" s="135"/>
      <c r="M284" s="136">
        <f t="shared" si="530"/>
        <v>0</v>
      </c>
      <c r="N284" s="135"/>
      <c r="O284" s="136">
        <f t="shared" si="531"/>
        <v>0</v>
      </c>
      <c r="P284" s="135"/>
      <c r="Q284" s="136">
        <f t="shared" si="532"/>
        <v>0</v>
      </c>
      <c r="R284" s="135"/>
      <c r="S284" s="136">
        <f t="shared" si="533"/>
        <v>0</v>
      </c>
      <c r="T284" s="135"/>
      <c r="U284" s="136">
        <f t="shared" si="534"/>
        <v>0</v>
      </c>
      <c r="V284" s="135"/>
      <c r="W284" s="136">
        <f t="shared" si="535"/>
        <v>0</v>
      </c>
      <c r="X284" s="135"/>
      <c r="Y284" s="136">
        <f t="shared" si="536"/>
        <v>0</v>
      </c>
    </row>
    <row r="285" spans="2:25" x14ac:dyDescent="0.25">
      <c r="B285" s="134">
        <v>-0.7</v>
      </c>
      <c r="C285" s="136">
        <f t="shared" si="527"/>
        <v>0</v>
      </c>
      <c r="D285" s="135">
        <v>-1.1000000000000001</v>
      </c>
      <c r="E285" s="136">
        <f t="shared" si="528"/>
        <v>0</v>
      </c>
      <c r="F285" s="135">
        <v>0</v>
      </c>
      <c r="G285" s="136">
        <f t="shared" si="537"/>
        <v>0</v>
      </c>
      <c r="H285" s="135">
        <v>130.4</v>
      </c>
      <c r="I285" s="136">
        <f t="shared" si="538"/>
        <v>130.4</v>
      </c>
      <c r="J285" s="135"/>
      <c r="K285" s="136">
        <f t="shared" si="529"/>
        <v>0</v>
      </c>
      <c r="L285" s="135"/>
      <c r="M285" s="136">
        <f t="shared" si="530"/>
        <v>0</v>
      </c>
      <c r="N285" s="135"/>
      <c r="O285" s="136">
        <f t="shared" si="531"/>
        <v>0</v>
      </c>
      <c r="P285" s="135"/>
      <c r="Q285" s="136">
        <f t="shared" si="532"/>
        <v>0</v>
      </c>
      <c r="R285" s="135"/>
      <c r="S285" s="136">
        <f t="shared" si="533"/>
        <v>0</v>
      </c>
      <c r="T285" s="135"/>
      <c r="U285" s="136">
        <f t="shared" si="534"/>
        <v>0</v>
      </c>
      <c r="V285" s="135"/>
      <c r="W285" s="136">
        <f t="shared" si="535"/>
        <v>0</v>
      </c>
      <c r="X285" s="135"/>
      <c r="Y285" s="136">
        <f t="shared" si="536"/>
        <v>0</v>
      </c>
    </row>
    <row r="286" spans="2:25" x14ac:dyDescent="0.25">
      <c r="B286" s="134">
        <v>-1.1000000000000001</v>
      </c>
      <c r="C286" s="136">
        <f t="shared" si="527"/>
        <v>0</v>
      </c>
      <c r="D286" s="135">
        <v>-1.5</v>
      </c>
      <c r="E286" s="136">
        <f t="shared" si="528"/>
        <v>0</v>
      </c>
      <c r="F286" s="135">
        <v>16.8</v>
      </c>
      <c r="G286" s="136">
        <f t="shared" si="537"/>
        <v>16.8</v>
      </c>
      <c r="H286" s="135">
        <v>270.39999999999998</v>
      </c>
      <c r="I286" s="136">
        <f t="shared" si="538"/>
        <v>270.39999999999998</v>
      </c>
      <c r="J286" s="135"/>
      <c r="K286" s="136">
        <f t="shared" si="529"/>
        <v>0</v>
      </c>
      <c r="L286" s="135"/>
      <c r="M286" s="136">
        <f t="shared" si="530"/>
        <v>0</v>
      </c>
      <c r="N286" s="135"/>
      <c r="O286" s="136">
        <f t="shared" si="531"/>
        <v>0</v>
      </c>
      <c r="P286" s="135"/>
      <c r="Q286" s="136">
        <f t="shared" si="532"/>
        <v>0</v>
      </c>
      <c r="R286" s="135"/>
      <c r="S286" s="136">
        <f t="shared" si="533"/>
        <v>0</v>
      </c>
      <c r="T286" s="135"/>
      <c r="U286" s="136">
        <f t="shared" si="534"/>
        <v>0</v>
      </c>
      <c r="V286" s="135"/>
      <c r="W286" s="136">
        <f t="shared" si="535"/>
        <v>0</v>
      </c>
      <c r="X286" s="135"/>
      <c r="Y286" s="136">
        <f t="shared" si="536"/>
        <v>0</v>
      </c>
    </row>
    <row r="287" spans="2:25" x14ac:dyDescent="0.25">
      <c r="B287" s="134">
        <v>-0.7</v>
      </c>
      <c r="C287" s="136">
        <f t="shared" si="527"/>
        <v>0</v>
      </c>
      <c r="D287" s="135">
        <v>13.5</v>
      </c>
      <c r="E287" s="136">
        <f t="shared" si="528"/>
        <v>13.5</v>
      </c>
      <c r="F287" s="135">
        <v>40</v>
      </c>
      <c r="G287" s="136">
        <f t="shared" si="537"/>
        <v>40</v>
      </c>
      <c r="H287" s="135">
        <v>382.1</v>
      </c>
      <c r="I287" s="136">
        <f t="shared" si="538"/>
        <v>382.1</v>
      </c>
      <c r="J287" s="135"/>
      <c r="K287" s="136">
        <f t="shared" si="529"/>
        <v>0</v>
      </c>
      <c r="L287" s="135"/>
      <c r="M287" s="136">
        <f t="shared" si="530"/>
        <v>0</v>
      </c>
      <c r="N287" s="135"/>
      <c r="O287" s="136">
        <f t="shared" si="531"/>
        <v>0</v>
      </c>
      <c r="P287" s="135"/>
      <c r="Q287" s="136">
        <f t="shared" si="532"/>
        <v>0</v>
      </c>
      <c r="R287" s="135"/>
      <c r="S287" s="136">
        <f t="shared" si="533"/>
        <v>0</v>
      </c>
      <c r="T287" s="135"/>
      <c r="U287" s="136">
        <f t="shared" si="534"/>
        <v>0</v>
      </c>
      <c r="V287" s="135"/>
      <c r="W287" s="136">
        <f t="shared" si="535"/>
        <v>0</v>
      </c>
      <c r="X287" s="135"/>
      <c r="Y287" s="136">
        <f t="shared" si="536"/>
        <v>0</v>
      </c>
    </row>
    <row r="288" spans="2:25" x14ac:dyDescent="0.25">
      <c r="B288" s="134">
        <v>10.8</v>
      </c>
      <c r="C288" s="136">
        <f t="shared" si="527"/>
        <v>10.8</v>
      </c>
      <c r="D288" s="135">
        <v>121.8</v>
      </c>
      <c r="E288" s="136">
        <f t="shared" si="528"/>
        <v>121.8</v>
      </c>
      <c r="F288" s="135">
        <v>47.1</v>
      </c>
      <c r="G288" s="136">
        <f t="shared" si="537"/>
        <v>47.1</v>
      </c>
      <c r="H288" s="135">
        <v>505.7</v>
      </c>
      <c r="I288" s="136">
        <f t="shared" si="538"/>
        <v>505.7</v>
      </c>
      <c r="J288" s="135"/>
      <c r="K288" s="136">
        <f t="shared" si="529"/>
        <v>0</v>
      </c>
      <c r="L288" s="135"/>
      <c r="M288" s="136">
        <f t="shared" si="530"/>
        <v>0</v>
      </c>
      <c r="N288" s="135"/>
      <c r="O288" s="136">
        <f t="shared" si="531"/>
        <v>0</v>
      </c>
      <c r="P288" s="135"/>
      <c r="Q288" s="136">
        <f t="shared" si="532"/>
        <v>0</v>
      </c>
      <c r="R288" s="135"/>
      <c r="S288" s="136">
        <f t="shared" si="533"/>
        <v>0</v>
      </c>
      <c r="T288" s="135"/>
      <c r="U288" s="136">
        <f t="shared" si="534"/>
        <v>0</v>
      </c>
      <c r="V288" s="135"/>
      <c r="W288" s="136">
        <f t="shared" si="535"/>
        <v>0</v>
      </c>
      <c r="X288" s="135"/>
      <c r="Y288" s="136">
        <f t="shared" si="536"/>
        <v>0</v>
      </c>
    </row>
    <row r="289" spans="2:25" x14ac:dyDescent="0.25">
      <c r="B289" s="134">
        <v>63.2</v>
      </c>
      <c r="C289" s="136">
        <f t="shared" si="527"/>
        <v>63.2</v>
      </c>
      <c r="D289" s="135">
        <v>203.3</v>
      </c>
      <c r="E289" s="136">
        <f t="shared" si="528"/>
        <v>203.3</v>
      </c>
      <c r="F289" s="135">
        <v>69.900000000000006</v>
      </c>
      <c r="G289" s="136">
        <f t="shared" si="537"/>
        <v>69.900000000000006</v>
      </c>
      <c r="H289" s="135">
        <v>594</v>
      </c>
      <c r="I289" s="136">
        <f t="shared" si="538"/>
        <v>594</v>
      </c>
      <c r="J289" s="135"/>
      <c r="K289" s="136">
        <f t="shared" si="529"/>
        <v>0</v>
      </c>
      <c r="L289" s="135"/>
      <c r="M289" s="136">
        <f t="shared" si="530"/>
        <v>0</v>
      </c>
      <c r="N289" s="135"/>
      <c r="O289" s="136">
        <f t="shared" si="531"/>
        <v>0</v>
      </c>
      <c r="P289" s="135"/>
      <c r="Q289" s="136">
        <f t="shared" si="532"/>
        <v>0</v>
      </c>
      <c r="R289" s="135"/>
      <c r="S289" s="136">
        <f t="shared" si="533"/>
        <v>0</v>
      </c>
      <c r="T289" s="135"/>
      <c r="U289" s="136">
        <f t="shared" si="534"/>
        <v>0</v>
      </c>
      <c r="V289" s="135"/>
      <c r="W289" s="136">
        <f t="shared" si="535"/>
        <v>0</v>
      </c>
      <c r="X289" s="135"/>
      <c r="Y289" s="136">
        <f t="shared" si="536"/>
        <v>0</v>
      </c>
    </row>
    <row r="290" spans="2:25" x14ac:dyDescent="0.25">
      <c r="B290" s="134">
        <v>102.8</v>
      </c>
      <c r="C290" s="136">
        <f t="shared" si="527"/>
        <v>102.8</v>
      </c>
      <c r="D290" s="135">
        <v>256.3</v>
      </c>
      <c r="E290" s="136">
        <f t="shared" si="528"/>
        <v>256.3</v>
      </c>
      <c r="F290" s="135">
        <v>89.7</v>
      </c>
      <c r="G290" s="136">
        <f t="shared" si="537"/>
        <v>89.7</v>
      </c>
      <c r="H290" s="135">
        <v>641</v>
      </c>
      <c r="I290" s="136">
        <f t="shared" si="538"/>
        <v>641</v>
      </c>
      <c r="J290" s="135"/>
      <c r="K290" s="136">
        <f t="shared" si="529"/>
        <v>0</v>
      </c>
      <c r="L290" s="135"/>
      <c r="M290" s="136">
        <f t="shared" si="530"/>
        <v>0</v>
      </c>
      <c r="N290" s="135"/>
      <c r="O290" s="136">
        <f t="shared" si="531"/>
        <v>0</v>
      </c>
      <c r="P290" s="135"/>
      <c r="Q290" s="136">
        <f t="shared" si="532"/>
        <v>0</v>
      </c>
      <c r="R290" s="135"/>
      <c r="S290" s="136">
        <f t="shared" si="533"/>
        <v>0</v>
      </c>
      <c r="T290" s="135"/>
      <c r="U290" s="136">
        <f t="shared" si="534"/>
        <v>0</v>
      </c>
      <c r="V290" s="135"/>
      <c r="W290" s="136">
        <f t="shared" si="535"/>
        <v>0</v>
      </c>
      <c r="X290" s="135"/>
      <c r="Y290" s="136">
        <f t="shared" si="536"/>
        <v>0</v>
      </c>
    </row>
    <row r="291" spans="2:25" x14ac:dyDescent="0.25">
      <c r="B291" s="134">
        <v>119.9</v>
      </c>
      <c r="C291" s="136">
        <f t="shared" si="527"/>
        <v>119.9</v>
      </c>
      <c r="D291" s="135">
        <v>270.10000000000002</v>
      </c>
      <c r="E291" s="136">
        <f t="shared" si="528"/>
        <v>270.10000000000002</v>
      </c>
      <c r="F291" s="135">
        <v>99.8</v>
      </c>
      <c r="G291" s="136">
        <f t="shared" si="537"/>
        <v>99.8</v>
      </c>
      <c r="H291" s="135">
        <v>646</v>
      </c>
      <c r="I291" s="136">
        <f t="shared" si="538"/>
        <v>646</v>
      </c>
      <c r="J291" s="135"/>
      <c r="K291" s="136">
        <f t="shared" si="529"/>
        <v>0</v>
      </c>
      <c r="L291" s="135"/>
      <c r="M291" s="136">
        <f t="shared" si="530"/>
        <v>0</v>
      </c>
      <c r="N291" s="135"/>
      <c r="O291" s="136">
        <f t="shared" si="531"/>
        <v>0</v>
      </c>
      <c r="P291" s="135"/>
      <c r="Q291" s="136">
        <f t="shared" si="532"/>
        <v>0</v>
      </c>
      <c r="R291" s="135"/>
      <c r="S291" s="136">
        <f t="shared" si="533"/>
        <v>0</v>
      </c>
      <c r="T291" s="135"/>
      <c r="U291" s="136">
        <f t="shared" si="534"/>
        <v>0</v>
      </c>
      <c r="V291" s="135"/>
      <c r="W291" s="136">
        <f t="shared" si="535"/>
        <v>0</v>
      </c>
      <c r="X291" s="135"/>
      <c r="Y291" s="136">
        <f t="shared" si="536"/>
        <v>0</v>
      </c>
    </row>
    <row r="292" spans="2:25" x14ac:dyDescent="0.25">
      <c r="B292" s="134">
        <v>58.7</v>
      </c>
      <c r="C292" s="136">
        <f t="shared" si="527"/>
        <v>58.7</v>
      </c>
      <c r="D292" s="135">
        <v>246.6</v>
      </c>
      <c r="E292" s="136">
        <f t="shared" si="528"/>
        <v>246.6</v>
      </c>
      <c r="F292" s="135">
        <v>110.6</v>
      </c>
      <c r="G292" s="136">
        <f t="shared" si="537"/>
        <v>110.6</v>
      </c>
      <c r="H292" s="135">
        <v>561.6</v>
      </c>
      <c r="I292" s="136">
        <f t="shared" si="538"/>
        <v>561.6</v>
      </c>
      <c r="J292" s="135"/>
      <c r="K292" s="136">
        <f t="shared" si="529"/>
        <v>0</v>
      </c>
      <c r="L292" s="135"/>
      <c r="M292" s="136">
        <f t="shared" si="530"/>
        <v>0</v>
      </c>
      <c r="N292" s="135"/>
      <c r="O292" s="136">
        <f t="shared" si="531"/>
        <v>0</v>
      </c>
      <c r="P292" s="135"/>
      <c r="Q292" s="136">
        <f t="shared" si="532"/>
        <v>0</v>
      </c>
      <c r="R292" s="135"/>
      <c r="S292" s="136">
        <f t="shared" si="533"/>
        <v>0</v>
      </c>
      <c r="T292" s="135"/>
      <c r="U292" s="136">
        <f t="shared" si="534"/>
        <v>0</v>
      </c>
      <c r="V292" s="135"/>
      <c r="W292" s="136">
        <f t="shared" si="535"/>
        <v>0</v>
      </c>
      <c r="X292" s="135"/>
      <c r="Y292" s="136">
        <f t="shared" si="536"/>
        <v>0</v>
      </c>
    </row>
    <row r="293" spans="2:25" x14ac:dyDescent="0.25">
      <c r="B293" s="134">
        <v>25.8</v>
      </c>
      <c r="C293" s="136">
        <f t="shared" si="527"/>
        <v>25.8</v>
      </c>
      <c r="D293" s="135">
        <v>186.1</v>
      </c>
      <c r="E293" s="136">
        <f t="shared" si="528"/>
        <v>186.1</v>
      </c>
      <c r="F293" s="135">
        <v>87.8</v>
      </c>
      <c r="G293" s="136">
        <f t="shared" si="537"/>
        <v>87.8</v>
      </c>
      <c r="H293" s="135">
        <v>569</v>
      </c>
      <c r="I293" s="136">
        <f t="shared" si="538"/>
        <v>569</v>
      </c>
      <c r="J293" s="135"/>
      <c r="K293" s="136">
        <f t="shared" si="529"/>
        <v>0</v>
      </c>
      <c r="L293" s="135"/>
      <c r="M293" s="136">
        <f t="shared" si="530"/>
        <v>0</v>
      </c>
      <c r="N293" s="135"/>
      <c r="O293" s="136">
        <f t="shared" si="531"/>
        <v>0</v>
      </c>
      <c r="P293" s="135"/>
      <c r="Q293" s="136">
        <f t="shared" si="532"/>
        <v>0</v>
      </c>
      <c r="R293" s="135"/>
      <c r="S293" s="136">
        <f t="shared" si="533"/>
        <v>0</v>
      </c>
      <c r="T293" s="135"/>
      <c r="U293" s="136">
        <f t="shared" si="534"/>
        <v>0</v>
      </c>
      <c r="V293" s="135"/>
      <c r="W293" s="136">
        <f t="shared" si="535"/>
        <v>0</v>
      </c>
      <c r="X293" s="135"/>
      <c r="Y293" s="136">
        <f t="shared" si="536"/>
        <v>0</v>
      </c>
    </row>
    <row r="294" spans="2:25" x14ac:dyDescent="0.25">
      <c r="B294" s="134">
        <v>2.6</v>
      </c>
      <c r="C294" s="136">
        <f t="shared" si="527"/>
        <v>2.6</v>
      </c>
      <c r="D294" s="135">
        <v>99.8</v>
      </c>
      <c r="E294" s="136">
        <f t="shared" si="528"/>
        <v>99.8</v>
      </c>
      <c r="F294" s="135">
        <v>41.1</v>
      </c>
      <c r="G294" s="136">
        <f t="shared" si="537"/>
        <v>41.1</v>
      </c>
      <c r="H294" s="135">
        <v>450.3</v>
      </c>
      <c r="I294" s="136">
        <f t="shared" si="538"/>
        <v>450.3</v>
      </c>
      <c r="J294" s="135"/>
      <c r="K294" s="136">
        <f t="shared" si="529"/>
        <v>0</v>
      </c>
      <c r="L294" s="135"/>
      <c r="M294" s="136">
        <f t="shared" si="530"/>
        <v>0</v>
      </c>
      <c r="N294" s="135"/>
      <c r="O294" s="136">
        <f t="shared" si="531"/>
        <v>0</v>
      </c>
      <c r="P294" s="135"/>
      <c r="Q294" s="136">
        <f t="shared" si="532"/>
        <v>0</v>
      </c>
      <c r="R294" s="135"/>
      <c r="S294" s="136">
        <f t="shared" si="533"/>
        <v>0</v>
      </c>
      <c r="T294" s="135"/>
      <c r="U294" s="136">
        <f t="shared" si="534"/>
        <v>0</v>
      </c>
      <c r="V294" s="135"/>
      <c r="W294" s="136">
        <f t="shared" si="535"/>
        <v>0</v>
      </c>
      <c r="X294" s="135"/>
      <c r="Y294" s="136">
        <f t="shared" si="536"/>
        <v>0</v>
      </c>
    </row>
    <row r="295" spans="2:25" x14ac:dyDescent="0.25">
      <c r="B295" s="134">
        <v>-0.7</v>
      </c>
      <c r="C295" s="136">
        <f t="shared" si="527"/>
        <v>0</v>
      </c>
      <c r="D295" s="135">
        <v>18.7</v>
      </c>
      <c r="E295" s="136">
        <f t="shared" si="528"/>
        <v>18.7</v>
      </c>
      <c r="F295" s="135">
        <v>16.399999999999999</v>
      </c>
      <c r="G295" s="136">
        <f t="shared" si="537"/>
        <v>16.399999999999999</v>
      </c>
      <c r="H295" s="135">
        <v>332</v>
      </c>
      <c r="I295" s="136">
        <f t="shared" si="538"/>
        <v>332</v>
      </c>
      <c r="J295" s="135"/>
      <c r="K295" s="136">
        <f t="shared" si="529"/>
        <v>0</v>
      </c>
      <c r="L295" s="135"/>
      <c r="M295" s="136">
        <f t="shared" si="530"/>
        <v>0</v>
      </c>
      <c r="N295" s="135"/>
      <c r="O295" s="136">
        <f t="shared" si="531"/>
        <v>0</v>
      </c>
      <c r="P295" s="135"/>
      <c r="Q295" s="136">
        <f t="shared" si="532"/>
        <v>0</v>
      </c>
      <c r="R295" s="135"/>
      <c r="S295" s="136">
        <f t="shared" si="533"/>
        <v>0</v>
      </c>
      <c r="T295" s="135"/>
      <c r="U295" s="136">
        <f t="shared" si="534"/>
        <v>0</v>
      </c>
      <c r="V295" s="135"/>
      <c r="W295" s="136">
        <f t="shared" si="535"/>
        <v>0</v>
      </c>
      <c r="X295" s="135"/>
      <c r="Y295" s="136">
        <f t="shared" si="536"/>
        <v>0</v>
      </c>
    </row>
    <row r="296" spans="2:25" x14ac:dyDescent="0.25">
      <c r="B296" s="134">
        <v>-0.7</v>
      </c>
      <c r="C296" s="136">
        <f t="shared" si="527"/>
        <v>0</v>
      </c>
      <c r="D296" s="135">
        <v>-1.5</v>
      </c>
      <c r="E296" s="136">
        <f t="shared" si="528"/>
        <v>0</v>
      </c>
      <c r="F296" s="135">
        <v>5.2</v>
      </c>
      <c r="G296" s="136">
        <f t="shared" si="537"/>
        <v>5.2</v>
      </c>
      <c r="H296" s="135">
        <v>184.9</v>
      </c>
      <c r="I296" s="136">
        <f t="shared" si="538"/>
        <v>184.9</v>
      </c>
      <c r="J296" s="135"/>
      <c r="K296" s="136">
        <f t="shared" si="529"/>
        <v>0</v>
      </c>
      <c r="L296" s="135"/>
      <c r="M296" s="136">
        <f t="shared" si="530"/>
        <v>0</v>
      </c>
      <c r="N296" s="135"/>
      <c r="O296" s="136">
        <f t="shared" si="531"/>
        <v>0</v>
      </c>
      <c r="P296" s="135"/>
      <c r="Q296" s="136">
        <f t="shared" si="532"/>
        <v>0</v>
      </c>
      <c r="R296" s="135"/>
      <c r="S296" s="136">
        <f t="shared" si="533"/>
        <v>0</v>
      </c>
      <c r="T296" s="135"/>
      <c r="U296" s="136">
        <f t="shared" si="534"/>
        <v>0</v>
      </c>
      <c r="V296" s="135"/>
      <c r="W296" s="136">
        <f t="shared" si="535"/>
        <v>0</v>
      </c>
      <c r="X296" s="135"/>
      <c r="Y296" s="136">
        <f t="shared" si="536"/>
        <v>0</v>
      </c>
    </row>
    <row r="297" spans="2:25" x14ac:dyDescent="0.25">
      <c r="B297" s="134">
        <v>-0.4</v>
      </c>
      <c r="C297" s="136">
        <f t="shared" si="527"/>
        <v>0</v>
      </c>
      <c r="D297" s="135">
        <v>-2.2000000000000002</v>
      </c>
      <c r="E297" s="136">
        <f t="shared" si="528"/>
        <v>0</v>
      </c>
      <c r="F297" s="135">
        <v>0</v>
      </c>
      <c r="G297" s="136">
        <f t="shared" si="537"/>
        <v>0</v>
      </c>
      <c r="H297" s="135">
        <v>57.9</v>
      </c>
      <c r="I297" s="136">
        <f t="shared" si="538"/>
        <v>57.9</v>
      </c>
      <c r="J297" s="135"/>
      <c r="K297" s="136">
        <f t="shared" si="529"/>
        <v>0</v>
      </c>
      <c r="L297" s="135"/>
      <c r="M297" s="136">
        <f t="shared" si="530"/>
        <v>0</v>
      </c>
      <c r="N297" s="135"/>
      <c r="O297" s="136">
        <f t="shared" si="531"/>
        <v>0</v>
      </c>
      <c r="P297" s="135"/>
      <c r="Q297" s="136">
        <f t="shared" si="532"/>
        <v>0</v>
      </c>
      <c r="R297" s="135"/>
      <c r="S297" s="136">
        <f t="shared" si="533"/>
        <v>0</v>
      </c>
      <c r="T297" s="135"/>
      <c r="U297" s="136">
        <f t="shared" si="534"/>
        <v>0</v>
      </c>
      <c r="V297" s="135"/>
      <c r="W297" s="136">
        <f t="shared" si="535"/>
        <v>0</v>
      </c>
      <c r="X297" s="135"/>
      <c r="Y297" s="136">
        <f t="shared" si="536"/>
        <v>0</v>
      </c>
    </row>
    <row r="298" spans="2:25" x14ac:dyDescent="0.25">
      <c r="B298" s="134">
        <v>-0.7</v>
      </c>
      <c r="C298" s="136">
        <f t="shared" si="527"/>
        <v>0</v>
      </c>
      <c r="D298" s="135">
        <v>-1.5</v>
      </c>
      <c r="E298" s="136">
        <f t="shared" si="528"/>
        <v>0</v>
      </c>
      <c r="F298" s="135">
        <v>0</v>
      </c>
      <c r="G298" s="136">
        <f t="shared" si="537"/>
        <v>0</v>
      </c>
      <c r="H298" s="135">
        <v>0.4</v>
      </c>
      <c r="I298" s="136">
        <f t="shared" si="538"/>
        <v>0.4</v>
      </c>
      <c r="J298" s="135"/>
      <c r="K298" s="136">
        <f t="shared" si="529"/>
        <v>0</v>
      </c>
      <c r="L298" s="135"/>
      <c r="M298" s="136">
        <f t="shared" si="530"/>
        <v>0</v>
      </c>
      <c r="N298" s="135"/>
      <c r="O298" s="136">
        <f t="shared" si="531"/>
        <v>0</v>
      </c>
      <c r="P298" s="135"/>
      <c r="Q298" s="136">
        <f t="shared" si="532"/>
        <v>0</v>
      </c>
      <c r="R298" s="135"/>
      <c r="S298" s="136">
        <f t="shared" si="533"/>
        <v>0</v>
      </c>
      <c r="T298" s="135"/>
      <c r="U298" s="136">
        <f t="shared" si="534"/>
        <v>0</v>
      </c>
      <c r="V298" s="135"/>
      <c r="W298" s="136">
        <f t="shared" si="535"/>
        <v>0</v>
      </c>
      <c r="X298" s="135"/>
      <c r="Y298" s="136">
        <f t="shared" si="536"/>
        <v>0</v>
      </c>
    </row>
    <row r="299" spans="2:25" x14ac:dyDescent="0.25">
      <c r="B299" s="134">
        <v>-0.4</v>
      </c>
      <c r="C299" s="136">
        <f t="shared" si="527"/>
        <v>0</v>
      </c>
      <c r="D299" s="135">
        <v>-1.1000000000000001</v>
      </c>
      <c r="E299" s="136">
        <f t="shared" si="528"/>
        <v>0</v>
      </c>
      <c r="F299" s="135">
        <v>0</v>
      </c>
      <c r="G299" s="136">
        <f t="shared" si="537"/>
        <v>0</v>
      </c>
      <c r="H299" s="135">
        <v>0</v>
      </c>
      <c r="I299" s="136">
        <f t="shared" si="538"/>
        <v>0</v>
      </c>
      <c r="J299" s="135"/>
      <c r="K299" s="136">
        <f t="shared" si="529"/>
        <v>0</v>
      </c>
      <c r="L299" s="135"/>
      <c r="M299" s="136">
        <f t="shared" si="530"/>
        <v>0</v>
      </c>
      <c r="N299" s="135"/>
      <c r="O299" s="136">
        <f t="shared" si="531"/>
        <v>0</v>
      </c>
      <c r="P299" s="135"/>
      <c r="Q299" s="136">
        <f t="shared" si="532"/>
        <v>0</v>
      </c>
      <c r="R299" s="135"/>
      <c r="S299" s="136">
        <f t="shared" si="533"/>
        <v>0</v>
      </c>
      <c r="T299" s="135"/>
      <c r="U299" s="136">
        <f t="shared" si="534"/>
        <v>0</v>
      </c>
      <c r="V299" s="135"/>
      <c r="W299" s="136">
        <f t="shared" si="535"/>
        <v>0</v>
      </c>
      <c r="X299" s="135"/>
      <c r="Y299" s="136">
        <f t="shared" si="536"/>
        <v>0</v>
      </c>
    </row>
    <row r="300" spans="2:25" x14ac:dyDescent="0.25">
      <c r="B300" s="134">
        <v>-0.7</v>
      </c>
      <c r="C300" s="136">
        <f t="shared" si="527"/>
        <v>0</v>
      </c>
      <c r="D300" s="135">
        <v>-1.5</v>
      </c>
      <c r="E300" s="136">
        <f t="shared" si="528"/>
        <v>0</v>
      </c>
      <c r="F300" s="135">
        <v>0</v>
      </c>
      <c r="G300" s="136">
        <f t="shared" si="537"/>
        <v>0</v>
      </c>
      <c r="H300" s="135">
        <v>0</v>
      </c>
      <c r="I300" s="136">
        <f t="shared" si="538"/>
        <v>0</v>
      </c>
      <c r="J300" s="135"/>
      <c r="K300" s="136">
        <f t="shared" si="529"/>
        <v>0</v>
      </c>
      <c r="L300" s="135"/>
      <c r="M300" s="136">
        <f t="shared" si="530"/>
        <v>0</v>
      </c>
      <c r="N300" s="135"/>
      <c r="O300" s="136">
        <f t="shared" si="531"/>
        <v>0</v>
      </c>
      <c r="P300" s="135"/>
      <c r="Q300" s="136">
        <f t="shared" si="532"/>
        <v>0</v>
      </c>
      <c r="R300" s="135"/>
      <c r="S300" s="136">
        <f t="shared" si="533"/>
        <v>0</v>
      </c>
      <c r="T300" s="135"/>
      <c r="U300" s="136">
        <f t="shared" si="534"/>
        <v>0</v>
      </c>
      <c r="V300" s="135"/>
      <c r="W300" s="136">
        <f t="shared" si="535"/>
        <v>0</v>
      </c>
      <c r="X300" s="135"/>
      <c r="Y300" s="136">
        <f t="shared" si="536"/>
        <v>0</v>
      </c>
    </row>
    <row r="301" spans="2:25" x14ac:dyDescent="0.25">
      <c r="B301" s="134">
        <v>-0.7</v>
      </c>
      <c r="C301" s="136">
        <f t="shared" si="527"/>
        <v>0</v>
      </c>
      <c r="D301" s="135">
        <v>-1.5</v>
      </c>
      <c r="E301" s="136">
        <f t="shared" si="528"/>
        <v>0</v>
      </c>
      <c r="F301" s="135">
        <v>0</v>
      </c>
      <c r="G301" s="136">
        <f t="shared" si="537"/>
        <v>0</v>
      </c>
      <c r="H301" s="135">
        <v>0</v>
      </c>
      <c r="I301" s="136">
        <f t="shared" si="538"/>
        <v>0</v>
      </c>
      <c r="J301" s="135"/>
      <c r="K301" s="136">
        <f t="shared" si="529"/>
        <v>0</v>
      </c>
      <c r="L301" s="135"/>
      <c r="M301" s="136">
        <f t="shared" si="530"/>
        <v>0</v>
      </c>
      <c r="N301" s="135"/>
      <c r="O301" s="136">
        <f t="shared" si="531"/>
        <v>0</v>
      </c>
      <c r="P301" s="135"/>
      <c r="Q301" s="136">
        <f t="shared" si="532"/>
        <v>0</v>
      </c>
      <c r="R301" s="135"/>
      <c r="S301" s="136">
        <f t="shared" si="533"/>
        <v>0</v>
      </c>
      <c r="T301" s="135"/>
      <c r="U301" s="136">
        <f t="shared" si="534"/>
        <v>0</v>
      </c>
      <c r="V301" s="135"/>
      <c r="W301" s="136">
        <f t="shared" si="535"/>
        <v>0</v>
      </c>
      <c r="X301" s="135"/>
      <c r="Y301" s="136">
        <f t="shared" si="536"/>
        <v>0</v>
      </c>
    </row>
    <row r="302" spans="2:25" x14ac:dyDescent="0.25">
      <c r="B302" s="134">
        <v>-0.4</v>
      </c>
      <c r="C302" s="136">
        <f t="shared" si="527"/>
        <v>0</v>
      </c>
      <c r="D302" s="135">
        <v>-1.5</v>
      </c>
      <c r="E302" s="136">
        <f t="shared" si="528"/>
        <v>0</v>
      </c>
      <c r="F302" s="135">
        <v>0</v>
      </c>
      <c r="G302" s="136">
        <f t="shared" si="537"/>
        <v>0</v>
      </c>
      <c r="H302" s="135">
        <v>0</v>
      </c>
      <c r="I302" s="136">
        <f t="shared" si="538"/>
        <v>0</v>
      </c>
      <c r="J302" s="135"/>
      <c r="K302" s="136">
        <f t="shared" si="529"/>
        <v>0</v>
      </c>
      <c r="L302" s="135"/>
      <c r="M302" s="136">
        <f t="shared" si="530"/>
        <v>0</v>
      </c>
      <c r="N302" s="135"/>
      <c r="O302" s="136">
        <f t="shared" si="531"/>
        <v>0</v>
      </c>
      <c r="P302" s="135"/>
      <c r="Q302" s="136">
        <f t="shared" si="532"/>
        <v>0</v>
      </c>
      <c r="R302" s="135"/>
      <c r="S302" s="136">
        <f t="shared" si="533"/>
        <v>0</v>
      </c>
      <c r="T302" s="135"/>
      <c r="U302" s="136">
        <f t="shared" si="534"/>
        <v>0</v>
      </c>
      <c r="V302" s="135"/>
      <c r="W302" s="136">
        <f t="shared" si="535"/>
        <v>0</v>
      </c>
      <c r="X302" s="135"/>
      <c r="Y302" s="136">
        <f t="shared" si="536"/>
        <v>0</v>
      </c>
    </row>
    <row r="303" spans="2:25" x14ac:dyDescent="0.25">
      <c r="B303" s="134">
        <v>-0.7</v>
      </c>
      <c r="C303" s="136">
        <f t="shared" si="527"/>
        <v>0</v>
      </c>
      <c r="D303" s="135">
        <v>-1.1000000000000001</v>
      </c>
      <c r="E303" s="136">
        <f t="shared" si="528"/>
        <v>0</v>
      </c>
      <c r="F303" s="135">
        <v>0</v>
      </c>
      <c r="G303" s="136">
        <f t="shared" si="537"/>
        <v>0</v>
      </c>
      <c r="H303" s="135">
        <v>0</v>
      </c>
      <c r="I303" s="136">
        <f t="shared" si="538"/>
        <v>0</v>
      </c>
      <c r="J303" s="135"/>
      <c r="K303" s="136">
        <f t="shared" si="529"/>
        <v>0</v>
      </c>
      <c r="L303" s="135"/>
      <c r="M303" s="136">
        <f t="shared" si="530"/>
        <v>0</v>
      </c>
      <c r="N303" s="135"/>
      <c r="O303" s="136">
        <f t="shared" si="531"/>
        <v>0</v>
      </c>
      <c r="P303" s="135"/>
      <c r="Q303" s="136">
        <f t="shared" si="532"/>
        <v>0</v>
      </c>
      <c r="R303" s="135"/>
      <c r="S303" s="136">
        <f t="shared" si="533"/>
        <v>0</v>
      </c>
      <c r="T303" s="135"/>
      <c r="U303" s="136">
        <f t="shared" si="534"/>
        <v>0</v>
      </c>
      <c r="V303" s="135"/>
      <c r="W303" s="136">
        <f t="shared" si="535"/>
        <v>0</v>
      </c>
      <c r="X303" s="135"/>
      <c r="Y303" s="136">
        <f t="shared" si="536"/>
        <v>0</v>
      </c>
    </row>
    <row r="304" spans="2:25" x14ac:dyDescent="0.25">
      <c r="B304" s="134">
        <v>-0.4</v>
      </c>
      <c r="C304" s="136">
        <f t="shared" si="527"/>
        <v>0</v>
      </c>
      <c r="D304" s="135">
        <v>-1.1000000000000001</v>
      </c>
      <c r="E304" s="136">
        <f t="shared" si="528"/>
        <v>0</v>
      </c>
      <c r="F304" s="135">
        <v>0</v>
      </c>
      <c r="G304" s="136">
        <f t="shared" si="537"/>
        <v>0</v>
      </c>
      <c r="H304" s="135">
        <v>0</v>
      </c>
      <c r="I304" s="136">
        <f t="shared" si="538"/>
        <v>0</v>
      </c>
      <c r="J304" s="135"/>
      <c r="K304" s="136">
        <f t="shared" si="529"/>
        <v>0</v>
      </c>
      <c r="L304" s="135"/>
      <c r="M304" s="136">
        <f t="shared" si="530"/>
        <v>0</v>
      </c>
      <c r="N304" s="135"/>
      <c r="O304" s="136">
        <f t="shared" si="531"/>
        <v>0</v>
      </c>
      <c r="P304" s="135"/>
      <c r="Q304" s="136">
        <f t="shared" si="532"/>
        <v>0</v>
      </c>
      <c r="R304" s="135"/>
      <c r="S304" s="136">
        <f t="shared" si="533"/>
        <v>0</v>
      </c>
      <c r="T304" s="135"/>
      <c r="U304" s="136">
        <f t="shared" si="534"/>
        <v>0</v>
      </c>
      <c r="V304" s="135"/>
      <c r="W304" s="136">
        <f t="shared" si="535"/>
        <v>0</v>
      </c>
      <c r="X304" s="135"/>
      <c r="Y304" s="136">
        <f t="shared" si="536"/>
        <v>0</v>
      </c>
    </row>
    <row r="305" spans="2:25" x14ac:dyDescent="0.25">
      <c r="B305" s="134">
        <v>0</v>
      </c>
      <c r="C305" s="136">
        <f t="shared" si="527"/>
        <v>0</v>
      </c>
      <c r="D305" s="135">
        <v>-1.1000000000000001</v>
      </c>
      <c r="E305" s="136">
        <f t="shared" si="528"/>
        <v>0</v>
      </c>
      <c r="F305" s="135">
        <v>0</v>
      </c>
      <c r="G305" s="136">
        <f t="shared" si="537"/>
        <v>0</v>
      </c>
      <c r="H305" s="135">
        <v>0</v>
      </c>
      <c r="I305" s="136">
        <f t="shared" si="538"/>
        <v>0</v>
      </c>
      <c r="J305" s="135"/>
      <c r="K305" s="136">
        <f t="shared" si="529"/>
        <v>0</v>
      </c>
      <c r="L305" s="135"/>
      <c r="M305" s="136">
        <f t="shared" si="530"/>
        <v>0</v>
      </c>
      <c r="N305" s="135"/>
      <c r="O305" s="136">
        <f t="shared" si="531"/>
        <v>0</v>
      </c>
      <c r="P305" s="135"/>
      <c r="Q305" s="136">
        <f t="shared" si="532"/>
        <v>0</v>
      </c>
      <c r="R305" s="135"/>
      <c r="S305" s="136">
        <f t="shared" si="533"/>
        <v>0</v>
      </c>
      <c r="T305" s="135"/>
      <c r="U305" s="136">
        <f t="shared" si="534"/>
        <v>0</v>
      </c>
      <c r="V305" s="135"/>
      <c r="W305" s="136">
        <f t="shared" si="535"/>
        <v>0</v>
      </c>
      <c r="X305" s="135"/>
      <c r="Y305" s="136">
        <f t="shared" si="536"/>
        <v>0</v>
      </c>
    </row>
    <row r="306" spans="2:25" x14ac:dyDescent="0.25">
      <c r="B306" s="134">
        <v>-0.4</v>
      </c>
      <c r="C306" s="136">
        <f t="shared" si="527"/>
        <v>0</v>
      </c>
      <c r="D306" s="135">
        <v>-1.1000000000000001</v>
      </c>
      <c r="E306" s="136">
        <f t="shared" si="528"/>
        <v>0</v>
      </c>
      <c r="F306" s="135">
        <v>0</v>
      </c>
      <c r="G306" s="136">
        <f t="shared" si="537"/>
        <v>0</v>
      </c>
      <c r="H306" s="135">
        <v>0</v>
      </c>
      <c r="I306" s="136">
        <f t="shared" si="538"/>
        <v>0</v>
      </c>
      <c r="J306" s="135"/>
      <c r="K306" s="136">
        <f t="shared" si="529"/>
        <v>0</v>
      </c>
      <c r="L306" s="135"/>
      <c r="M306" s="136">
        <f t="shared" si="530"/>
        <v>0</v>
      </c>
      <c r="N306" s="135"/>
      <c r="O306" s="136">
        <f t="shared" si="531"/>
        <v>0</v>
      </c>
      <c r="P306" s="135"/>
      <c r="Q306" s="136">
        <f t="shared" si="532"/>
        <v>0</v>
      </c>
      <c r="R306" s="135"/>
      <c r="S306" s="136">
        <f t="shared" si="533"/>
        <v>0</v>
      </c>
      <c r="T306" s="135"/>
      <c r="U306" s="136">
        <f t="shared" si="534"/>
        <v>0</v>
      </c>
      <c r="V306" s="135"/>
      <c r="W306" s="136">
        <f t="shared" si="535"/>
        <v>0</v>
      </c>
      <c r="X306" s="135"/>
      <c r="Y306" s="136">
        <f t="shared" si="536"/>
        <v>0</v>
      </c>
    </row>
    <row r="307" spans="2:25" x14ac:dyDescent="0.25">
      <c r="B307" s="134">
        <v>-0.7</v>
      </c>
      <c r="C307" s="136">
        <f t="shared" si="527"/>
        <v>0</v>
      </c>
      <c r="D307" s="135">
        <v>-1.1000000000000001</v>
      </c>
      <c r="E307" s="136">
        <f t="shared" si="528"/>
        <v>0</v>
      </c>
      <c r="F307" s="135">
        <v>0</v>
      </c>
      <c r="G307" s="136">
        <f t="shared" si="537"/>
        <v>0</v>
      </c>
      <c r="H307" s="135">
        <v>0</v>
      </c>
      <c r="I307" s="136">
        <f t="shared" si="538"/>
        <v>0</v>
      </c>
      <c r="J307" s="135"/>
      <c r="K307" s="136">
        <f t="shared" si="529"/>
        <v>0</v>
      </c>
      <c r="L307" s="135"/>
      <c r="M307" s="136">
        <f t="shared" si="530"/>
        <v>0</v>
      </c>
      <c r="N307" s="135"/>
      <c r="O307" s="136">
        <f t="shared" si="531"/>
        <v>0</v>
      </c>
      <c r="P307" s="135"/>
      <c r="Q307" s="136">
        <f t="shared" si="532"/>
        <v>0</v>
      </c>
      <c r="R307" s="135"/>
      <c r="S307" s="136">
        <f t="shared" si="533"/>
        <v>0</v>
      </c>
      <c r="T307" s="135"/>
      <c r="U307" s="136">
        <f t="shared" si="534"/>
        <v>0</v>
      </c>
      <c r="V307" s="135"/>
      <c r="W307" s="136">
        <f t="shared" si="535"/>
        <v>0</v>
      </c>
      <c r="X307" s="135"/>
      <c r="Y307" s="136">
        <f t="shared" si="536"/>
        <v>0</v>
      </c>
    </row>
    <row r="308" spans="2:25" x14ac:dyDescent="0.25">
      <c r="B308" s="134">
        <v>-1.1000000000000001</v>
      </c>
      <c r="C308" s="136">
        <f t="shared" si="527"/>
        <v>0</v>
      </c>
      <c r="D308" s="135">
        <v>-1.1000000000000001</v>
      </c>
      <c r="E308" s="136">
        <f t="shared" si="528"/>
        <v>0</v>
      </c>
      <c r="F308" s="135">
        <v>0</v>
      </c>
      <c r="G308" s="136">
        <f t="shared" si="537"/>
        <v>0</v>
      </c>
      <c r="H308" s="135">
        <v>20.5</v>
      </c>
      <c r="I308" s="136">
        <f t="shared" si="538"/>
        <v>20.5</v>
      </c>
      <c r="J308" s="135"/>
      <c r="K308" s="136">
        <f t="shared" si="529"/>
        <v>0</v>
      </c>
      <c r="L308" s="135"/>
      <c r="M308" s="136">
        <f t="shared" si="530"/>
        <v>0</v>
      </c>
      <c r="N308" s="135"/>
      <c r="O308" s="136">
        <f t="shared" si="531"/>
        <v>0</v>
      </c>
      <c r="P308" s="135"/>
      <c r="Q308" s="136">
        <f t="shared" si="532"/>
        <v>0</v>
      </c>
      <c r="R308" s="135"/>
      <c r="S308" s="136">
        <f t="shared" si="533"/>
        <v>0</v>
      </c>
      <c r="T308" s="135"/>
      <c r="U308" s="136">
        <f t="shared" si="534"/>
        <v>0</v>
      </c>
      <c r="V308" s="135"/>
      <c r="W308" s="136">
        <f t="shared" si="535"/>
        <v>0</v>
      </c>
      <c r="X308" s="135"/>
      <c r="Y308" s="136">
        <f t="shared" si="536"/>
        <v>0</v>
      </c>
    </row>
    <row r="309" spans="2:25" x14ac:dyDescent="0.25">
      <c r="B309" s="134">
        <v>-0.7</v>
      </c>
      <c r="C309" s="136">
        <f t="shared" si="527"/>
        <v>0</v>
      </c>
      <c r="D309" s="135">
        <v>-1.1000000000000001</v>
      </c>
      <c r="E309" s="136">
        <f t="shared" si="528"/>
        <v>0</v>
      </c>
      <c r="F309" s="135">
        <v>0</v>
      </c>
      <c r="G309" s="136">
        <f t="shared" si="537"/>
        <v>0</v>
      </c>
      <c r="H309" s="135">
        <v>133</v>
      </c>
      <c r="I309" s="136">
        <f t="shared" si="538"/>
        <v>133</v>
      </c>
      <c r="J309" s="135"/>
      <c r="K309" s="136">
        <f t="shared" si="529"/>
        <v>0</v>
      </c>
      <c r="L309" s="135"/>
      <c r="M309" s="136">
        <f t="shared" si="530"/>
        <v>0</v>
      </c>
      <c r="N309" s="135"/>
      <c r="O309" s="136">
        <f t="shared" si="531"/>
        <v>0</v>
      </c>
      <c r="P309" s="135"/>
      <c r="Q309" s="136">
        <f t="shared" si="532"/>
        <v>0</v>
      </c>
      <c r="R309" s="135"/>
      <c r="S309" s="136">
        <f t="shared" si="533"/>
        <v>0</v>
      </c>
      <c r="T309" s="135"/>
      <c r="U309" s="136">
        <f t="shared" si="534"/>
        <v>0</v>
      </c>
      <c r="V309" s="135"/>
      <c r="W309" s="136">
        <f t="shared" si="535"/>
        <v>0</v>
      </c>
      <c r="X309" s="135"/>
      <c r="Y309" s="136">
        <f t="shared" si="536"/>
        <v>0</v>
      </c>
    </row>
    <row r="310" spans="2:25" x14ac:dyDescent="0.25">
      <c r="B310" s="134">
        <v>-0.7</v>
      </c>
      <c r="C310" s="136">
        <f t="shared" si="527"/>
        <v>0</v>
      </c>
      <c r="D310" s="135">
        <v>-1.1000000000000001</v>
      </c>
      <c r="E310" s="136">
        <f t="shared" si="528"/>
        <v>0</v>
      </c>
      <c r="F310" s="135">
        <v>7.8</v>
      </c>
      <c r="G310" s="136">
        <f t="shared" si="537"/>
        <v>7.8</v>
      </c>
      <c r="H310" s="135">
        <v>225.3</v>
      </c>
      <c r="I310" s="136">
        <f t="shared" si="538"/>
        <v>225.3</v>
      </c>
      <c r="J310" s="135"/>
      <c r="K310" s="136">
        <f t="shared" si="529"/>
        <v>0</v>
      </c>
      <c r="L310" s="135"/>
      <c r="M310" s="136">
        <f t="shared" si="530"/>
        <v>0</v>
      </c>
      <c r="N310" s="135"/>
      <c r="O310" s="136">
        <f t="shared" si="531"/>
        <v>0</v>
      </c>
      <c r="P310" s="135"/>
      <c r="Q310" s="136">
        <f t="shared" si="532"/>
        <v>0</v>
      </c>
      <c r="R310" s="135"/>
      <c r="S310" s="136">
        <f t="shared" si="533"/>
        <v>0</v>
      </c>
      <c r="T310" s="135"/>
      <c r="U310" s="136">
        <f t="shared" si="534"/>
        <v>0</v>
      </c>
      <c r="V310" s="135"/>
      <c r="W310" s="136">
        <f t="shared" si="535"/>
        <v>0</v>
      </c>
      <c r="X310" s="135"/>
      <c r="Y310" s="136">
        <f t="shared" si="536"/>
        <v>0</v>
      </c>
    </row>
    <row r="311" spans="2:25" x14ac:dyDescent="0.25">
      <c r="B311" s="134">
        <v>-0.7</v>
      </c>
      <c r="C311" s="136">
        <f t="shared" si="527"/>
        <v>0</v>
      </c>
      <c r="D311" s="135">
        <v>18.7</v>
      </c>
      <c r="E311" s="136">
        <f t="shared" si="528"/>
        <v>18.7</v>
      </c>
      <c r="F311" s="135">
        <v>17.2</v>
      </c>
      <c r="G311" s="136">
        <f t="shared" si="537"/>
        <v>17.2</v>
      </c>
      <c r="H311" s="135">
        <v>416.8</v>
      </c>
      <c r="I311" s="136">
        <f t="shared" si="538"/>
        <v>416.8</v>
      </c>
      <c r="J311" s="135"/>
      <c r="K311" s="136">
        <f t="shared" si="529"/>
        <v>0</v>
      </c>
      <c r="L311" s="135"/>
      <c r="M311" s="136">
        <f t="shared" si="530"/>
        <v>0</v>
      </c>
      <c r="N311" s="135"/>
      <c r="O311" s="136">
        <f t="shared" si="531"/>
        <v>0</v>
      </c>
      <c r="P311" s="135"/>
      <c r="Q311" s="136">
        <f t="shared" si="532"/>
        <v>0</v>
      </c>
      <c r="R311" s="135"/>
      <c r="S311" s="136">
        <f t="shared" si="533"/>
        <v>0</v>
      </c>
      <c r="T311" s="135"/>
      <c r="U311" s="136">
        <f t="shared" si="534"/>
        <v>0</v>
      </c>
      <c r="V311" s="135"/>
      <c r="W311" s="136">
        <f t="shared" si="535"/>
        <v>0</v>
      </c>
      <c r="X311" s="135"/>
      <c r="Y311" s="136">
        <f t="shared" si="536"/>
        <v>0</v>
      </c>
    </row>
    <row r="312" spans="2:25" x14ac:dyDescent="0.25">
      <c r="B312" s="134">
        <v>4.5</v>
      </c>
      <c r="C312" s="136">
        <f t="shared" si="527"/>
        <v>4.5</v>
      </c>
      <c r="D312" s="135">
        <v>116.3</v>
      </c>
      <c r="E312" s="136">
        <f t="shared" si="528"/>
        <v>116.3</v>
      </c>
      <c r="F312" s="135">
        <v>43.7</v>
      </c>
      <c r="G312" s="136">
        <f t="shared" si="537"/>
        <v>43.7</v>
      </c>
      <c r="H312" s="135">
        <v>248</v>
      </c>
      <c r="I312" s="136">
        <f t="shared" si="538"/>
        <v>248</v>
      </c>
      <c r="J312" s="135"/>
      <c r="K312" s="136">
        <f t="shared" si="529"/>
        <v>0</v>
      </c>
      <c r="L312" s="135"/>
      <c r="M312" s="136">
        <f t="shared" si="530"/>
        <v>0</v>
      </c>
      <c r="N312" s="135"/>
      <c r="O312" s="136">
        <f t="shared" si="531"/>
        <v>0</v>
      </c>
      <c r="P312" s="135"/>
      <c r="Q312" s="136">
        <f t="shared" si="532"/>
        <v>0</v>
      </c>
      <c r="R312" s="135"/>
      <c r="S312" s="136">
        <f t="shared" si="533"/>
        <v>0</v>
      </c>
      <c r="T312" s="135"/>
      <c r="U312" s="136">
        <f t="shared" si="534"/>
        <v>0</v>
      </c>
      <c r="V312" s="135"/>
      <c r="W312" s="136">
        <f t="shared" si="535"/>
        <v>0</v>
      </c>
      <c r="X312" s="135"/>
      <c r="Y312" s="136">
        <f t="shared" si="536"/>
        <v>0</v>
      </c>
    </row>
    <row r="313" spans="2:25" x14ac:dyDescent="0.25">
      <c r="B313" s="134">
        <v>20.6</v>
      </c>
      <c r="C313" s="136">
        <f t="shared" si="527"/>
        <v>20.6</v>
      </c>
      <c r="D313" s="135">
        <v>204.1</v>
      </c>
      <c r="E313" s="136">
        <f t="shared" si="528"/>
        <v>204.1</v>
      </c>
      <c r="F313" s="135">
        <v>47.4</v>
      </c>
      <c r="G313" s="136">
        <f t="shared" si="537"/>
        <v>47.4</v>
      </c>
      <c r="H313" s="135">
        <v>404.1</v>
      </c>
      <c r="I313" s="136">
        <f t="shared" si="538"/>
        <v>404.1</v>
      </c>
      <c r="J313" s="135"/>
      <c r="K313" s="136">
        <f t="shared" si="529"/>
        <v>0</v>
      </c>
      <c r="L313" s="135"/>
      <c r="M313" s="136">
        <f t="shared" si="530"/>
        <v>0</v>
      </c>
      <c r="N313" s="135"/>
      <c r="O313" s="136">
        <f t="shared" si="531"/>
        <v>0</v>
      </c>
      <c r="P313" s="135"/>
      <c r="Q313" s="136">
        <f t="shared" si="532"/>
        <v>0</v>
      </c>
      <c r="R313" s="135"/>
      <c r="S313" s="136">
        <f t="shared" si="533"/>
        <v>0</v>
      </c>
      <c r="T313" s="135"/>
      <c r="U313" s="136">
        <f t="shared" si="534"/>
        <v>0</v>
      </c>
      <c r="V313" s="135"/>
      <c r="W313" s="136">
        <f t="shared" si="535"/>
        <v>0</v>
      </c>
      <c r="X313" s="135"/>
      <c r="Y313" s="136">
        <f t="shared" si="536"/>
        <v>0</v>
      </c>
    </row>
    <row r="314" spans="2:25" x14ac:dyDescent="0.25">
      <c r="B314" s="134">
        <v>19.399999999999999</v>
      </c>
      <c r="C314" s="136">
        <f t="shared" si="527"/>
        <v>19.399999999999999</v>
      </c>
      <c r="D314" s="135">
        <v>259.7</v>
      </c>
      <c r="E314" s="136">
        <f t="shared" si="528"/>
        <v>259.7</v>
      </c>
      <c r="F314" s="135">
        <v>53.4</v>
      </c>
      <c r="G314" s="136">
        <f t="shared" si="537"/>
        <v>53.4</v>
      </c>
      <c r="H314" s="135">
        <v>348.8</v>
      </c>
      <c r="I314" s="136">
        <f t="shared" si="538"/>
        <v>348.8</v>
      </c>
      <c r="J314" s="135"/>
      <c r="K314" s="136">
        <f t="shared" si="529"/>
        <v>0</v>
      </c>
      <c r="L314" s="135"/>
      <c r="M314" s="136">
        <f t="shared" si="530"/>
        <v>0</v>
      </c>
      <c r="N314" s="135"/>
      <c r="O314" s="136">
        <f t="shared" si="531"/>
        <v>0</v>
      </c>
      <c r="P314" s="135"/>
      <c r="Q314" s="136">
        <f t="shared" si="532"/>
        <v>0</v>
      </c>
      <c r="R314" s="135"/>
      <c r="S314" s="136">
        <f t="shared" si="533"/>
        <v>0</v>
      </c>
      <c r="T314" s="135"/>
      <c r="U314" s="136">
        <f t="shared" si="534"/>
        <v>0</v>
      </c>
      <c r="V314" s="135"/>
      <c r="W314" s="136">
        <f t="shared" si="535"/>
        <v>0</v>
      </c>
      <c r="X314" s="135"/>
      <c r="Y314" s="136">
        <f t="shared" si="536"/>
        <v>0</v>
      </c>
    </row>
    <row r="315" spans="2:25" x14ac:dyDescent="0.25">
      <c r="B315" s="134">
        <v>28</v>
      </c>
      <c r="C315" s="136">
        <f t="shared" si="527"/>
        <v>28</v>
      </c>
      <c r="D315" s="135">
        <v>277.2</v>
      </c>
      <c r="E315" s="136">
        <f t="shared" si="528"/>
        <v>277.2</v>
      </c>
      <c r="F315" s="135">
        <v>54.2</v>
      </c>
      <c r="G315" s="136">
        <f t="shared" si="537"/>
        <v>54.2</v>
      </c>
      <c r="H315" s="135">
        <v>418.3</v>
      </c>
      <c r="I315" s="136">
        <f t="shared" si="538"/>
        <v>418.3</v>
      </c>
      <c r="J315" s="135"/>
      <c r="K315" s="136">
        <f t="shared" si="529"/>
        <v>0</v>
      </c>
      <c r="L315" s="135"/>
      <c r="M315" s="136">
        <f t="shared" si="530"/>
        <v>0</v>
      </c>
      <c r="N315" s="135"/>
      <c r="O315" s="136">
        <f t="shared" si="531"/>
        <v>0</v>
      </c>
      <c r="P315" s="135"/>
      <c r="Q315" s="136">
        <f t="shared" si="532"/>
        <v>0</v>
      </c>
      <c r="R315" s="135"/>
      <c r="S315" s="136">
        <f t="shared" si="533"/>
        <v>0</v>
      </c>
      <c r="T315" s="135"/>
      <c r="U315" s="136">
        <f t="shared" si="534"/>
        <v>0</v>
      </c>
      <c r="V315" s="135"/>
      <c r="W315" s="136">
        <f t="shared" si="535"/>
        <v>0</v>
      </c>
      <c r="X315" s="135"/>
      <c r="Y315" s="136">
        <f t="shared" si="536"/>
        <v>0</v>
      </c>
    </row>
    <row r="316" spans="2:25" x14ac:dyDescent="0.25">
      <c r="B316" s="134">
        <v>42.6</v>
      </c>
      <c r="C316" s="136">
        <f t="shared" si="527"/>
        <v>42.6</v>
      </c>
      <c r="D316" s="135">
        <v>253.3</v>
      </c>
      <c r="E316" s="136">
        <f t="shared" si="528"/>
        <v>253.3</v>
      </c>
      <c r="F316" s="135">
        <v>61.6</v>
      </c>
      <c r="G316" s="136">
        <f t="shared" si="537"/>
        <v>61.6</v>
      </c>
      <c r="H316" s="135">
        <v>318.60000000000002</v>
      </c>
      <c r="I316" s="136">
        <f t="shared" si="538"/>
        <v>318.60000000000002</v>
      </c>
      <c r="J316" s="135"/>
      <c r="K316" s="136">
        <f t="shared" si="529"/>
        <v>0</v>
      </c>
      <c r="L316" s="135"/>
      <c r="M316" s="136">
        <f t="shared" si="530"/>
        <v>0</v>
      </c>
      <c r="N316" s="135"/>
      <c r="O316" s="136">
        <f t="shared" si="531"/>
        <v>0</v>
      </c>
      <c r="P316" s="135"/>
      <c r="Q316" s="136">
        <f t="shared" si="532"/>
        <v>0</v>
      </c>
      <c r="R316" s="135"/>
      <c r="S316" s="136">
        <f t="shared" si="533"/>
        <v>0</v>
      </c>
      <c r="T316" s="135"/>
      <c r="U316" s="136">
        <f t="shared" si="534"/>
        <v>0</v>
      </c>
      <c r="V316" s="135"/>
      <c r="W316" s="136">
        <f t="shared" si="535"/>
        <v>0</v>
      </c>
      <c r="X316" s="135"/>
      <c r="Y316" s="136">
        <f t="shared" si="536"/>
        <v>0</v>
      </c>
    </row>
    <row r="317" spans="2:25" x14ac:dyDescent="0.25">
      <c r="B317" s="134">
        <v>7.5</v>
      </c>
      <c r="C317" s="136">
        <f t="shared" si="527"/>
        <v>7.5</v>
      </c>
      <c r="D317" s="135">
        <v>190.9</v>
      </c>
      <c r="E317" s="136">
        <f t="shared" si="528"/>
        <v>190.9</v>
      </c>
      <c r="F317" s="135">
        <v>66.099999999999994</v>
      </c>
      <c r="G317" s="136">
        <f t="shared" si="537"/>
        <v>66.099999999999994</v>
      </c>
      <c r="H317" s="135">
        <v>446.3</v>
      </c>
      <c r="I317" s="136">
        <f t="shared" si="538"/>
        <v>446.3</v>
      </c>
      <c r="J317" s="135"/>
      <c r="K317" s="136">
        <f t="shared" si="529"/>
        <v>0</v>
      </c>
      <c r="L317" s="135"/>
      <c r="M317" s="136">
        <f t="shared" si="530"/>
        <v>0</v>
      </c>
      <c r="N317" s="135"/>
      <c r="O317" s="136">
        <f t="shared" si="531"/>
        <v>0</v>
      </c>
      <c r="P317" s="135"/>
      <c r="Q317" s="136">
        <f t="shared" si="532"/>
        <v>0</v>
      </c>
      <c r="R317" s="135"/>
      <c r="S317" s="136">
        <f t="shared" si="533"/>
        <v>0</v>
      </c>
      <c r="T317" s="135"/>
      <c r="U317" s="136">
        <f t="shared" si="534"/>
        <v>0</v>
      </c>
      <c r="V317" s="135"/>
      <c r="W317" s="136">
        <f t="shared" si="535"/>
        <v>0</v>
      </c>
      <c r="X317" s="135"/>
      <c r="Y317" s="136">
        <f t="shared" si="536"/>
        <v>0</v>
      </c>
    </row>
    <row r="318" spans="2:25" x14ac:dyDescent="0.25">
      <c r="B318" s="134">
        <v>1.1000000000000001</v>
      </c>
      <c r="C318" s="136">
        <f t="shared" si="527"/>
        <v>1.1000000000000001</v>
      </c>
      <c r="D318" s="135">
        <v>105.3</v>
      </c>
      <c r="E318" s="136">
        <f t="shared" si="528"/>
        <v>105.3</v>
      </c>
      <c r="F318" s="135">
        <v>37.700000000000003</v>
      </c>
      <c r="G318" s="136">
        <f t="shared" si="537"/>
        <v>37.700000000000003</v>
      </c>
      <c r="H318" s="135">
        <v>310</v>
      </c>
      <c r="I318" s="136">
        <f t="shared" si="538"/>
        <v>310</v>
      </c>
      <c r="J318" s="135"/>
      <c r="K318" s="136">
        <f t="shared" si="529"/>
        <v>0</v>
      </c>
      <c r="L318" s="135"/>
      <c r="M318" s="136">
        <f t="shared" si="530"/>
        <v>0</v>
      </c>
      <c r="N318" s="135"/>
      <c r="O318" s="136">
        <f t="shared" si="531"/>
        <v>0</v>
      </c>
      <c r="P318" s="135"/>
      <c r="Q318" s="136">
        <f t="shared" si="532"/>
        <v>0</v>
      </c>
      <c r="R318" s="135"/>
      <c r="S318" s="136">
        <f t="shared" si="533"/>
        <v>0</v>
      </c>
      <c r="T318" s="135"/>
      <c r="U318" s="136">
        <f t="shared" si="534"/>
        <v>0</v>
      </c>
      <c r="V318" s="135"/>
      <c r="W318" s="136">
        <f t="shared" si="535"/>
        <v>0</v>
      </c>
      <c r="X318" s="135"/>
      <c r="Y318" s="136">
        <f t="shared" si="536"/>
        <v>0</v>
      </c>
    </row>
    <row r="319" spans="2:25" x14ac:dyDescent="0.25">
      <c r="B319" s="134">
        <v>-1.1000000000000001</v>
      </c>
      <c r="C319" s="136">
        <f t="shared" si="527"/>
        <v>0</v>
      </c>
      <c r="D319" s="135">
        <v>10.8</v>
      </c>
      <c r="E319" s="136">
        <f t="shared" si="528"/>
        <v>10.8</v>
      </c>
      <c r="F319" s="135">
        <v>19.8</v>
      </c>
      <c r="G319" s="136">
        <f t="shared" si="537"/>
        <v>19.8</v>
      </c>
      <c r="H319" s="135">
        <v>153.1</v>
      </c>
      <c r="I319" s="136">
        <f t="shared" si="538"/>
        <v>153.1</v>
      </c>
      <c r="J319" s="135"/>
      <c r="K319" s="136">
        <f t="shared" si="529"/>
        <v>0</v>
      </c>
      <c r="L319" s="135"/>
      <c r="M319" s="136">
        <f t="shared" si="530"/>
        <v>0</v>
      </c>
      <c r="N319" s="135"/>
      <c r="O319" s="136">
        <f t="shared" si="531"/>
        <v>0</v>
      </c>
      <c r="P319" s="135"/>
      <c r="Q319" s="136">
        <f t="shared" si="532"/>
        <v>0</v>
      </c>
      <c r="R319" s="135"/>
      <c r="S319" s="136">
        <f t="shared" si="533"/>
        <v>0</v>
      </c>
      <c r="T319" s="135"/>
      <c r="U319" s="136">
        <f t="shared" si="534"/>
        <v>0</v>
      </c>
      <c r="V319" s="135"/>
      <c r="W319" s="136">
        <f t="shared" si="535"/>
        <v>0</v>
      </c>
      <c r="X319" s="135"/>
      <c r="Y319" s="136">
        <f t="shared" si="536"/>
        <v>0</v>
      </c>
    </row>
    <row r="320" spans="2:25" x14ac:dyDescent="0.25">
      <c r="B320" s="134">
        <v>-1.1000000000000001</v>
      </c>
      <c r="C320" s="136">
        <f t="shared" si="527"/>
        <v>0</v>
      </c>
      <c r="D320" s="135">
        <v>-1.1000000000000001</v>
      </c>
      <c r="E320" s="136">
        <f t="shared" si="528"/>
        <v>0</v>
      </c>
      <c r="F320" s="135">
        <v>3.4</v>
      </c>
      <c r="G320" s="136">
        <f t="shared" si="537"/>
        <v>3.4</v>
      </c>
      <c r="H320" s="135">
        <v>106.9</v>
      </c>
      <c r="I320" s="136">
        <f t="shared" si="538"/>
        <v>106.9</v>
      </c>
      <c r="J320" s="135"/>
      <c r="K320" s="136">
        <f t="shared" si="529"/>
        <v>0</v>
      </c>
      <c r="L320" s="135"/>
      <c r="M320" s="136">
        <f t="shared" si="530"/>
        <v>0</v>
      </c>
      <c r="N320" s="135"/>
      <c r="O320" s="136">
        <f t="shared" si="531"/>
        <v>0</v>
      </c>
      <c r="P320" s="135"/>
      <c r="Q320" s="136">
        <f t="shared" si="532"/>
        <v>0</v>
      </c>
      <c r="R320" s="135"/>
      <c r="S320" s="136">
        <f t="shared" si="533"/>
        <v>0</v>
      </c>
      <c r="T320" s="135"/>
      <c r="U320" s="136">
        <f t="shared" si="534"/>
        <v>0</v>
      </c>
      <c r="V320" s="135"/>
      <c r="W320" s="136">
        <f t="shared" si="535"/>
        <v>0</v>
      </c>
      <c r="X320" s="135"/>
      <c r="Y320" s="136">
        <f t="shared" si="536"/>
        <v>0</v>
      </c>
    </row>
    <row r="321" spans="2:25" x14ac:dyDescent="0.25">
      <c r="B321" s="134">
        <v>-1.1000000000000001</v>
      </c>
      <c r="C321" s="136">
        <f t="shared" si="527"/>
        <v>0</v>
      </c>
      <c r="D321" s="135">
        <v>-1.1000000000000001</v>
      </c>
      <c r="E321" s="136">
        <f t="shared" si="528"/>
        <v>0</v>
      </c>
      <c r="F321" s="135">
        <v>0</v>
      </c>
      <c r="G321" s="136">
        <f t="shared" si="537"/>
        <v>0</v>
      </c>
      <c r="H321" s="135">
        <v>91.1</v>
      </c>
      <c r="I321" s="136">
        <f t="shared" si="538"/>
        <v>91.1</v>
      </c>
      <c r="J321" s="135"/>
      <c r="K321" s="136">
        <f t="shared" si="529"/>
        <v>0</v>
      </c>
      <c r="L321" s="135"/>
      <c r="M321" s="136">
        <f t="shared" si="530"/>
        <v>0</v>
      </c>
      <c r="N321" s="135"/>
      <c r="O321" s="136">
        <f t="shared" si="531"/>
        <v>0</v>
      </c>
      <c r="P321" s="135"/>
      <c r="Q321" s="136">
        <f t="shared" si="532"/>
        <v>0</v>
      </c>
      <c r="R321" s="135"/>
      <c r="S321" s="136">
        <f t="shared" si="533"/>
        <v>0</v>
      </c>
      <c r="T321" s="135"/>
      <c r="U321" s="136">
        <f t="shared" si="534"/>
        <v>0</v>
      </c>
      <c r="V321" s="135"/>
      <c r="W321" s="136">
        <f t="shared" si="535"/>
        <v>0</v>
      </c>
      <c r="X321" s="135"/>
      <c r="Y321" s="136">
        <f t="shared" si="536"/>
        <v>0</v>
      </c>
    </row>
    <row r="322" spans="2:25" x14ac:dyDescent="0.25">
      <c r="B322" s="134">
        <v>-1.1000000000000001</v>
      </c>
      <c r="C322" s="136">
        <f t="shared" si="527"/>
        <v>0</v>
      </c>
      <c r="D322" s="135">
        <v>-1.5</v>
      </c>
      <c r="E322" s="136">
        <f t="shared" si="528"/>
        <v>0</v>
      </c>
      <c r="F322" s="135">
        <v>0</v>
      </c>
      <c r="G322" s="136">
        <f t="shared" si="537"/>
        <v>0</v>
      </c>
      <c r="H322" s="135">
        <v>3.7</v>
      </c>
      <c r="I322" s="136">
        <f t="shared" si="538"/>
        <v>3.7</v>
      </c>
      <c r="J322" s="135"/>
      <c r="K322" s="136">
        <f t="shared" si="529"/>
        <v>0</v>
      </c>
      <c r="L322" s="135"/>
      <c r="M322" s="136">
        <f t="shared" si="530"/>
        <v>0</v>
      </c>
      <c r="N322" s="135"/>
      <c r="O322" s="136">
        <f t="shared" si="531"/>
        <v>0</v>
      </c>
      <c r="P322" s="135"/>
      <c r="Q322" s="136">
        <f t="shared" si="532"/>
        <v>0</v>
      </c>
      <c r="R322" s="135"/>
      <c r="S322" s="136">
        <f t="shared" si="533"/>
        <v>0</v>
      </c>
      <c r="T322" s="135"/>
      <c r="U322" s="136">
        <f t="shared" si="534"/>
        <v>0</v>
      </c>
      <c r="V322" s="135"/>
      <c r="W322" s="136">
        <f t="shared" si="535"/>
        <v>0</v>
      </c>
      <c r="X322" s="135"/>
      <c r="Y322" s="136">
        <f t="shared" si="536"/>
        <v>0</v>
      </c>
    </row>
    <row r="323" spans="2:25" x14ac:dyDescent="0.25">
      <c r="B323" s="134">
        <v>-1.1000000000000001</v>
      </c>
      <c r="C323" s="136">
        <f t="shared" si="527"/>
        <v>0</v>
      </c>
      <c r="D323" s="135">
        <v>-1.1000000000000001</v>
      </c>
      <c r="E323" s="136">
        <f t="shared" si="528"/>
        <v>0</v>
      </c>
      <c r="F323" s="135">
        <v>0</v>
      </c>
      <c r="G323" s="136">
        <f t="shared" si="537"/>
        <v>0</v>
      </c>
      <c r="H323" s="135">
        <v>0</v>
      </c>
      <c r="I323" s="136">
        <f t="shared" si="538"/>
        <v>0</v>
      </c>
      <c r="J323" s="135"/>
      <c r="K323" s="136">
        <f t="shared" si="529"/>
        <v>0</v>
      </c>
      <c r="L323" s="135"/>
      <c r="M323" s="136">
        <f t="shared" si="530"/>
        <v>0</v>
      </c>
      <c r="N323" s="135"/>
      <c r="O323" s="136">
        <f t="shared" si="531"/>
        <v>0</v>
      </c>
      <c r="P323" s="135"/>
      <c r="Q323" s="136">
        <f t="shared" si="532"/>
        <v>0</v>
      </c>
      <c r="R323" s="135"/>
      <c r="S323" s="136">
        <f t="shared" si="533"/>
        <v>0</v>
      </c>
      <c r="T323" s="135"/>
      <c r="U323" s="136">
        <f t="shared" si="534"/>
        <v>0</v>
      </c>
      <c r="V323" s="135"/>
      <c r="W323" s="136">
        <f t="shared" si="535"/>
        <v>0</v>
      </c>
      <c r="X323" s="135"/>
      <c r="Y323" s="136">
        <f t="shared" si="536"/>
        <v>0</v>
      </c>
    </row>
    <row r="324" spans="2:25" x14ac:dyDescent="0.25">
      <c r="B324" s="134">
        <v>-1.1000000000000001</v>
      </c>
      <c r="C324" s="136">
        <f t="shared" si="527"/>
        <v>0</v>
      </c>
      <c r="D324" s="135">
        <v>-0.7</v>
      </c>
      <c r="E324" s="136">
        <f t="shared" si="528"/>
        <v>0</v>
      </c>
      <c r="F324" s="135">
        <v>0</v>
      </c>
      <c r="G324" s="136">
        <f t="shared" si="537"/>
        <v>0</v>
      </c>
      <c r="H324" s="135">
        <v>0</v>
      </c>
      <c r="I324" s="136">
        <f t="shared" si="538"/>
        <v>0</v>
      </c>
      <c r="J324" s="135"/>
      <c r="K324" s="136">
        <f t="shared" si="529"/>
        <v>0</v>
      </c>
      <c r="L324" s="135"/>
      <c r="M324" s="136">
        <f t="shared" si="530"/>
        <v>0</v>
      </c>
      <c r="N324" s="135"/>
      <c r="O324" s="136">
        <f t="shared" si="531"/>
        <v>0</v>
      </c>
      <c r="P324" s="135"/>
      <c r="Q324" s="136">
        <f t="shared" si="532"/>
        <v>0</v>
      </c>
      <c r="R324" s="135"/>
      <c r="S324" s="136">
        <f t="shared" si="533"/>
        <v>0</v>
      </c>
      <c r="T324" s="135"/>
      <c r="U324" s="136">
        <f t="shared" si="534"/>
        <v>0</v>
      </c>
      <c r="V324" s="135"/>
      <c r="W324" s="136">
        <f t="shared" si="535"/>
        <v>0</v>
      </c>
      <c r="X324" s="135"/>
      <c r="Y324" s="136">
        <f t="shared" si="536"/>
        <v>0</v>
      </c>
    </row>
    <row r="325" spans="2:25" x14ac:dyDescent="0.25">
      <c r="B325" s="134">
        <v>-1.1000000000000001</v>
      </c>
      <c r="C325" s="136">
        <f t="shared" si="527"/>
        <v>0</v>
      </c>
      <c r="D325" s="135">
        <v>-1.1000000000000001</v>
      </c>
      <c r="E325" s="136">
        <f t="shared" si="528"/>
        <v>0</v>
      </c>
      <c r="F325" s="135">
        <v>0</v>
      </c>
      <c r="G325" s="136">
        <f t="shared" si="537"/>
        <v>0</v>
      </c>
      <c r="H325" s="135">
        <v>0</v>
      </c>
      <c r="I325" s="136">
        <f t="shared" si="538"/>
        <v>0</v>
      </c>
      <c r="J325" s="135"/>
      <c r="K325" s="136">
        <f t="shared" si="529"/>
        <v>0</v>
      </c>
      <c r="L325" s="135"/>
      <c r="M325" s="136">
        <f t="shared" si="530"/>
        <v>0</v>
      </c>
      <c r="N325" s="135"/>
      <c r="O325" s="136">
        <f t="shared" si="531"/>
        <v>0</v>
      </c>
      <c r="P325" s="135"/>
      <c r="Q325" s="136">
        <f t="shared" si="532"/>
        <v>0</v>
      </c>
      <c r="R325" s="135"/>
      <c r="S325" s="136">
        <f t="shared" si="533"/>
        <v>0</v>
      </c>
      <c r="T325" s="135"/>
      <c r="U325" s="136">
        <f t="shared" si="534"/>
        <v>0</v>
      </c>
      <c r="V325" s="135"/>
      <c r="W325" s="136">
        <f t="shared" si="535"/>
        <v>0</v>
      </c>
      <c r="X325" s="135"/>
      <c r="Y325" s="136">
        <f t="shared" si="536"/>
        <v>0</v>
      </c>
    </row>
    <row r="326" spans="2:25" x14ac:dyDescent="0.25">
      <c r="B326" s="134">
        <v>-1.1000000000000001</v>
      </c>
      <c r="C326" s="136">
        <f t="shared" si="527"/>
        <v>0</v>
      </c>
      <c r="D326" s="135">
        <v>-1.5</v>
      </c>
      <c r="E326" s="136">
        <f t="shared" si="528"/>
        <v>0</v>
      </c>
      <c r="F326" s="135">
        <v>0</v>
      </c>
      <c r="G326" s="136">
        <f t="shared" si="537"/>
        <v>0</v>
      </c>
      <c r="H326" s="135">
        <v>0</v>
      </c>
      <c r="I326" s="136">
        <f t="shared" si="538"/>
        <v>0</v>
      </c>
      <c r="J326" s="135"/>
      <c r="K326" s="136">
        <f t="shared" si="529"/>
        <v>0</v>
      </c>
      <c r="L326" s="135"/>
      <c r="M326" s="136">
        <f t="shared" si="530"/>
        <v>0</v>
      </c>
      <c r="N326" s="135"/>
      <c r="O326" s="136">
        <f t="shared" si="531"/>
        <v>0</v>
      </c>
      <c r="P326" s="135"/>
      <c r="Q326" s="136">
        <f t="shared" si="532"/>
        <v>0</v>
      </c>
      <c r="R326" s="135"/>
      <c r="S326" s="136">
        <f t="shared" si="533"/>
        <v>0</v>
      </c>
      <c r="T326" s="135"/>
      <c r="U326" s="136">
        <f t="shared" si="534"/>
        <v>0</v>
      </c>
      <c r="V326" s="135"/>
      <c r="W326" s="136">
        <f t="shared" si="535"/>
        <v>0</v>
      </c>
      <c r="X326" s="135"/>
      <c r="Y326" s="136">
        <f t="shared" si="536"/>
        <v>0</v>
      </c>
    </row>
    <row r="327" spans="2:25" x14ac:dyDescent="0.25">
      <c r="B327" s="134">
        <v>-1.1000000000000001</v>
      </c>
      <c r="C327" s="136">
        <f t="shared" si="527"/>
        <v>0</v>
      </c>
      <c r="D327" s="135">
        <v>-1.1000000000000001</v>
      </c>
      <c r="E327" s="136">
        <f t="shared" si="528"/>
        <v>0</v>
      </c>
      <c r="F327" s="135">
        <v>0</v>
      </c>
      <c r="G327" s="136">
        <f t="shared" si="537"/>
        <v>0</v>
      </c>
      <c r="H327" s="135">
        <v>0</v>
      </c>
      <c r="I327" s="136">
        <f t="shared" si="538"/>
        <v>0</v>
      </c>
      <c r="J327" s="135"/>
      <c r="K327" s="136">
        <f t="shared" si="529"/>
        <v>0</v>
      </c>
      <c r="L327" s="135"/>
      <c r="M327" s="136">
        <f t="shared" si="530"/>
        <v>0</v>
      </c>
      <c r="N327" s="135"/>
      <c r="O327" s="136">
        <f t="shared" si="531"/>
        <v>0</v>
      </c>
      <c r="P327" s="135"/>
      <c r="Q327" s="136">
        <f t="shared" si="532"/>
        <v>0</v>
      </c>
      <c r="R327" s="135"/>
      <c r="S327" s="136">
        <f t="shared" si="533"/>
        <v>0</v>
      </c>
      <c r="T327" s="135"/>
      <c r="U327" s="136">
        <f t="shared" si="534"/>
        <v>0</v>
      </c>
      <c r="V327" s="135"/>
      <c r="W327" s="136">
        <f t="shared" si="535"/>
        <v>0</v>
      </c>
      <c r="X327" s="135"/>
      <c r="Y327" s="136">
        <f t="shared" si="536"/>
        <v>0</v>
      </c>
    </row>
    <row r="328" spans="2:25" x14ac:dyDescent="0.25">
      <c r="B328" s="134">
        <v>-1.1000000000000001</v>
      </c>
      <c r="C328" s="136">
        <f t="shared" si="527"/>
        <v>0</v>
      </c>
      <c r="D328" s="135">
        <v>-1.1000000000000001</v>
      </c>
      <c r="E328" s="136">
        <f t="shared" si="528"/>
        <v>0</v>
      </c>
      <c r="F328" s="135">
        <v>0</v>
      </c>
      <c r="G328" s="136">
        <f t="shared" si="537"/>
        <v>0</v>
      </c>
      <c r="H328" s="135">
        <v>0</v>
      </c>
      <c r="I328" s="136">
        <f t="shared" si="538"/>
        <v>0</v>
      </c>
      <c r="J328" s="135"/>
      <c r="K328" s="136">
        <f t="shared" si="529"/>
        <v>0</v>
      </c>
      <c r="L328" s="135"/>
      <c r="M328" s="136">
        <f t="shared" si="530"/>
        <v>0</v>
      </c>
      <c r="N328" s="135"/>
      <c r="O328" s="136">
        <f t="shared" si="531"/>
        <v>0</v>
      </c>
      <c r="P328" s="135"/>
      <c r="Q328" s="136">
        <f t="shared" si="532"/>
        <v>0</v>
      </c>
      <c r="R328" s="135"/>
      <c r="S328" s="136">
        <f t="shared" si="533"/>
        <v>0</v>
      </c>
      <c r="T328" s="135"/>
      <c r="U328" s="136">
        <f t="shared" si="534"/>
        <v>0</v>
      </c>
      <c r="V328" s="135"/>
      <c r="W328" s="136">
        <f t="shared" si="535"/>
        <v>0</v>
      </c>
      <c r="X328" s="135"/>
      <c r="Y328" s="136">
        <f t="shared" si="536"/>
        <v>0</v>
      </c>
    </row>
    <row r="329" spans="2:25" x14ac:dyDescent="0.25">
      <c r="B329" s="134">
        <v>-0.7</v>
      </c>
      <c r="C329" s="136">
        <f t="shared" si="527"/>
        <v>0</v>
      </c>
      <c r="D329" s="135">
        <v>-1.1000000000000001</v>
      </c>
      <c r="E329" s="136">
        <f t="shared" si="528"/>
        <v>0</v>
      </c>
      <c r="F329" s="135">
        <v>0</v>
      </c>
      <c r="G329" s="136">
        <f t="shared" si="537"/>
        <v>0</v>
      </c>
      <c r="H329" s="135">
        <v>0</v>
      </c>
      <c r="I329" s="136">
        <f t="shared" si="538"/>
        <v>0</v>
      </c>
      <c r="J329" s="135"/>
      <c r="K329" s="136">
        <f t="shared" si="529"/>
        <v>0</v>
      </c>
      <c r="L329" s="135"/>
      <c r="M329" s="136">
        <f t="shared" si="530"/>
        <v>0</v>
      </c>
      <c r="N329" s="135"/>
      <c r="O329" s="136">
        <f t="shared" si="531"/>
        <v>0</v>
      </c>
      <c r="P329" s="135"/>
      <c r="Q329" s="136">
        <f t="shared" si="532"/>
        <v>0</v>
      </c>
      <c r="R329" s="135"/>
      <c r="S329" s="136">
        <f t="shared" si="533"/>
        <v>0</v>
      </c>
      <c r="T329" s="135"/>
      <c r="U329" s="136">
        <f t="shared" si="534"/>
        <v>0</v>
      </c>
      <c r="V329" s="135"/>
      <c r="W329" s="136">
        <f t="shared" si="535"/>
        <v>0</v>
      </c>
      <c r="X329" s="135"/>
      <c r="Y329" s="136">
        <f t="shared" si="536"/>
        <v>0</v>
      </c>
    </row>
    <row r="330" spans="2:25" x14ac:dyDescent="0.25">
      <c r="B330" s="134">
        <v>-1.1000000000000001</v>
      </c>
      <c r="C330" s="136">
        <f t="shared" si="527"/>
        <v>0</v>
      </c>
      <c r="D330" s="135">
        <v>-1.1000000000000001</v>
      </c>
      <c r="E330" s="136">
        <f t="shared" si="528"/>
        <v>0</v>
      </c>
      <c r="F330" s="135">
        <v>0</v>
      </c>
      <c r="G330" s="136">
        <f t="shared" si="537"/>
        <v>0</v>
      </c>
      <c r="H330" s="135">
        <v>0</v>
      </c>
      <c r="I330" s="136">
        <f t="shared" si="538"/>
        <v>0</v>
      </c>
      <c r="J330" s="135"/>
      <c r="K330" s="136">
        <f t="shared" si="529"/>
        <v>0</v>
      </c>
      <c r="L330" s="135"/>
      <c r="M330" s="136">
        <f t="shared" si="530"/>
        <v>0</v>
      </c>
      <c r="N330" s="135"/>
      <c r="O330" s="136">
        <f t="shared" si="531"/>
        <v>0</v>
      </c>
      <c r="P330" s="135"/>
      <c r="Q330" s="136">
        <f t="shared" si="532"/>
        <v>0</v>
      </c>
      <c r="R330" s="135"/>
      <c r="S330" s="136">
        <f t="shared" si="533"/>
        <v>0</v>
      </c>
      <c r="T330" s="135"/>
      <c r="U330" s="136">
        <f t="shared" si="534"/>
        <v>0</v>
      </c>
      <c r="V330" s="135"/>
      <c r="W330" s="136">
        <f t="shared" si="535"/>
        <v>0</v>
      </c>
      <c r="X330" s="135"/>
      <c r="Y330" s="136">
        <f t="shared" si="536"/>
        <v>0</v>
      </c>
    </row>
    <row r="331" spans="2:25" x14ac:dyDescent="0.25">
      <c r="B331" s="134">
        <v>-0.4</v>
      </c>
      <c r="C331" s="136">
        <f t="shared" ref="C331:C394" si="539">IF(B331&lt;0,0,B331)</f>
        <v>0</v>
      </c>
      <c r="D331" s="135">
        <v>-0.4</v>
      </c>
      <c r="E331" s="136">
        <f t="shared" ref="E331:E394" si="540">IF(D331&lt;0,0,D331)</f>
        <v>0</v>
      </c>
      <c r="F331" s="135">
        <v>0</v>
      </c>
      <c r="G331" s="136">
        <f t="shared" si="537"/>
        <v>0</v>
      </c>
      <c r="H331" s="135">
        <v>0</v>
      </c>
      <c r="I331" s="136">
        <f t="shared" si="538"/>
        <v>0</v>
      </c>
      <c r="J331" s="135"/>
      <c r="K331" s="136">
        <f t="shared" ref="K331:K394" si="541">IF(J331&lt;0,0,J331)</f>
        <v>0</v>
      </c>
      <c r="L331" s="135"/>
      <c r="M331" s="136">
        <f t="shared" ref="M331:M394" si="542">IF(L331&lt;0,0,L331)</f>
        <v>0</v>
      </c>
      <c r="N331" s="135"/>
      <c r="O331" s="136">
        <f t="shared" ref="O331:O394" si="543">IF(N331&lt;0,0,N331)</f>
        <v>0</v>
      </c>
      <c r="P331" s="135"/>
      <c r="Q331" s="136">
        <f t="shared" ref="Q331:Q394" si="544">IF(P331&lt;0,0,P331)</f>
        <v>0</v>
      </c>
      <c r="R331" s="135"/>
      <c r="S331" s="136">
        <f t="shared" ref="S331:S394" si="545">IF(R331&lt;0,0,R331)</f>
        <v>0</v>
      </c>
      <c r="T331" s="135"/>
      <c r="U331" s="136">
        <f t="shared" ref="U331:U394" si="546">IF(T331&lt;0,0,T331)</f>
        <v>0</v>
      </c>
      <c r="V331" s="135"/>
      <c r="W331" s="136">
        <f t="shared" ref="W331:W394" si="547">IF(V331&lt;0,0,V331)</f>
        <v>0</v>
      </c>
      <c r="X331" s="135"/>
      <c r="Y331" s="136">
        <f t="shared" ref="Y331:Y394" si="548">IF(X331&lt;0,0,X331)</f>
        <v>0</v>
      </c>
    </row>
    <row r="332" spans="2:25" x14ac:dyDescent="0.25">
      <c r="B332" s="134">
        <v>-1.1000000000000001</v>
      </c>
      <c r="C332" s="136">
        <f t="shared" si="539"/>
        <v>0</v>
      </c>
      <c r="D332" s="135">
        <v>-1.1000000000000001</v>
      </c>
      <c r="E332" s="136">
        <f t="shared" si="540"/>
        <v>0</v>
      </c>
      <c r="F332" s="135">
        <v>0</v>
      </c>
      <c r="G332" s="136">
        <f t="shared" si="537"/>
        <v>0</v>
      </c>
      <c r="H332" s="135">
        <v>14.6</v>
      </c>
      <c r="I332" s="136">
        <f t="shared" si="538"/>
        <v>14.6</v>
      </c>
      <c r="J332" s="135"/>
      <c r="K332" s="136">
        <f t="shared" si="541"/>
        <v>0</v>
      </c>
      <c r="L332" s="135"/>
      <c r="M332" s="136">
        <f t="shared" si="542"/>
        <v>0</v>
      </c>
      <c r="N332" s="135"/>
      <c r="O332" s="136">
        <f t="shared" si="543"/>
        <v>0</v>
      </c>
      <c r="P332" s="135"/>
      <c r="Q332" s="136">
        <f t="shared" si="544"/>
        <v>0</v>
      </c>
      <c r="R332" s="135"/>
      <c r="S332" s="136">
        <f t="shared" si="545"/>
        <v>0</v>
      </c>
      <c r="T332" s="135"/>
      <c r="U332" s="136">
        <f t="shared" si="546"/>
        <v>0</v>
      </c>
      <c r="V332" s="135"/>
      <c r="W332" s="136">
        <f t="shared" si="547"/>
        <v>0</v>
      </c>
      <c r="X332" s="135"/>
      <c r="Y332" s="136">
        <f t="shared" si="548"/>
        <v>0</v>
      </c>
    </row>
    <row r="333" spans="2:25" x14ac:dyDescent="0.25">
      <c r="B333" s="134">
        <v>-0.7</v>
      </c>
      <c r="C333" s="136">
        <f t="shared" si="539"/>
        <v>0</v>
      </c>
      <c r="D333" s="135">
        <v>-0.7</v>
      </c>
      <c r="E333" s="136">
        <f t="shared" si="540"/>
        <v>0</v>
      </c>
      <c r="F333" s="135">
        <v>1.1000000000000001</v>
      </c>
      <c r="G333" s="136">
        <f t="shared" si="537"/>
        <v>1.1000000000000001</v>
      </c>
      <c r="H333" s="135">
        <v>143.4</v>
      </c>
      <c r="I333" s="136">
        <f t="shared" si="538"/>
        <v>143.4</v>
      </c>
      <c r="J333" s="135"/>
      <c r="K333" s="136">
        <f t="shared" si="541"/>
        <v>0</v>
      </c>
      <c r="L333" s="135"/>
      <c r="M333" s="136">
        <f t="shared" si="542"/>
        <v>0</v>
      </c>
      <c r="N333" s="135"/>
      <c r="O333" s="136">
        <f t="shared" si="543"/>
        <v>0</v>
      </c>
      <c r="P333" s="135"/>
      <c r="Q333" s="136">
        <f t="shared" si="544"/>
        <v>0</v>
      </c>
      <c r="R333" s="135"/>
      <c r="S333" s="136">
        <f t="shared" si="545"/>
        <v>0</v>
      </c>
      <c r="T333" s="135"/>
      <c r="U333" s="136">
        <f t="shared" si="546"/>
        <v>0</v>
      </c>
      <c r="V333" s="135"/>
      <c r="W333" s="136">
        <f t="shared" si="547"/>
        <v>0</v>
      </c>
      <c r="X333" s="135"/>
      <c r="Y333" s="136">
        <f t="shared" si="548"/>
        <v>0</v>
      </c>
    </row>
    <row r="334" spans="2:25" x14ac:dyDescent="0.25">
      <c r="B334" s="134">
        <v>-1.1000000000000001</v>
      </c>
      <c r="C334" s="136">
        <f t="shared" si="539"/>
        <v>0</v>
      </c>
      <c r="D334" s="135">
        <v>-0.4</v>
      </c>
      <c r="E334" s="136">
        <f t="shared" si="540"/>
        <v>0</v>
      </c>
      <c r="F334" s="135">
        <v>32.9</v>
      </c>
      <c r="G334" s="136">
        <f t="shared" si="537"/>
        <v>32.9</v>
      </c>
      <c r="H334" s="135">
        <v>99.8</v>
      </c>
      <c r="I334" s="136">
        <f t="shared" si="538"/>
        <v>99.8</v>
      </c>
      <c r="J334" s="135"/>
      <c r="K334" s="136">
        <f t="shared" si="541"/>
        <v>0</v>
      </c>
      <c r="L334" s="135"/>
      <c r="M334" s="136">
        <f t="shared" si="542"/>
        <v>0</v>
      </c>
      <c r="N334" s="135"/>
      <c r="O334" s="136">
        <f t="shared" si="543"/>
        <v>0</v>
      </c>
      <c r="P334" s="135"/>
      <c r="Q334" s="136">
        <f t="shared" si="544"/>
        <v>0</v>
      </c>
      <c r="R334" s="135"/>
      <c r="S334" s="136">
        <f t="shared" si="545"/>
        <v>0</v>
      </c>
      <c r="T334" s="135"/>
      <c r="U334" s="136">
        <f t="shared" si="546"/>
        <v>0</v>
      </c>
      <c r="V334" s="135"/>
      <c r="W334" s="136">
        <f t="shared" si="547"/>
        <v>0</v>
      </c>
      <c r="X334" s="135"/>
      <c r="Y334" s="136">
        <f t="shared" si="548"/>
        <v>0</v>
      </c>
    </row>
    <row r="335" spans="2:25" x14ac:dyDescent="0.25">
      <c r="B335" s="134">
        <v>-1.1000000000000001</v>
      </c>
      <c r="C335" s="136">
        <f t="shared" si="539"/>
        <v>0</v>
      </c>
      <c r="D335" s="135">
        <v>33.700000000000003</v>
      </c>
      <c r="E335" s="136">
        <f t="shared" si="540"/>
        <v>33.700000000000003</v>
      </c>
      <c r="F335" s="135">
        <v>85.5</v>
      </c>
      <c r="G335" s="136">
        <f t="shared" si="537"/>
        <v>85.5</v>
      </c>
      <c r="H335" s="135">
        <v>92.3</v>
      </c>
      <c r="I335" s="136">
        <f t="shared" si="538"/>
        <v>92.3</v>
      </c>
      <c r="J335" s="135"/>
      <c r="K335" s="136">
        <f t="shared" si="541"/>
        <v>0</v>
      </c>
      <c r="L335" s="135"/>
      <c r="M335" s="136">
        <f t="shared" si="542"/>
        <v>0</v>
      </c>
      <c r="N335" s="135"/>
      <c r="O335" s="136">
        <f t="shared" si="543"/>
        <v>0</v>
      </c>
      <c r="P335" s="135"/>
      <c r="Q335" s="136">
        <f t="shared" si="544"/>
        <v>0</v>
      </c>
      <c r="R335" s="135"/>
      <c r="S335" s="136">
        <f t="shared" si="545"/>
        <v>0</v>
      </c>
      <c r="T335" s="135"/>
      <c r="U335" s="136">
        <f t="shared" si="546"/>
        <v>0</v>
      </c>
      <c r="V335" s="135"/>
      <c r="W335" s="136">
        <f t="shared" si="547"/>
        <v>0</v>
      </c>
      <c r="X335" s="135"/>
      <c r="Y335" s="136">
        <f t="shared" si="548"/>
        <v>0</v>
      </c>
    </row>
    <row r="336" spans="2:25" x14ac:dyDescent="0.25">
      <c r="B336" s="134">
        <v>5.2</v>
      </c>
      <c r="C336" s="136">
        <f t="shared" si="539"/>
        <v>5.2</v>
      </c>
      <c r="D336" s="135">
        <v>126</v>
      </c>
      <c r="E336" s="136">
        <f t="shared" si="540"/>
        <v>126</v>
      </c>
      <c r="F336" s="135">
        <v>125.9</v>
      </c>
      <c r="G336" s="136">
        <f t="shared" ref="G336:G399" si="549">IF(F336&lt;0,0,F336)</f>
        <v>125.9</v>
      </c>
      <c r="H336" s="135">
        <v>100.5</v>
      </c>
      <c r="I336" s="136">
        <f t="shared" ref="I336:I399" si="550">IF(H336&lt;0,0,H336)</f>
        <v>100.5</v>
      </c>
      <c r="J336" s="135"/>
      <c r="K336" s="136">
        <f t="shared" si="541"/>
        <v>0</v>
      </c>
      <c r="L336" s="135"/>
      <c r="M336" s="136">
        <f t="shared" si="542"/>
        <v>0</v>
      </c>
      <c r="N336" s="135"/>
      <c r="O336" s="136">
        <f t="shared" si="543"/>
        <v>0</v>
      </c>
      <c r="P336" s="135"/>
      <c r="Q336" s="136">
        <f t="shared" si="544"/>
        <v>0</v>
      </c>
      <c r="R336" s="135"/>
      <c r="S336" s="136">
        <f t="shared" si="545"/>
        <v>0</v>
      </c>
      <c r="T336" s="135"/>
      <c r="U336" s="136">
        <f t="shared" si="546"/>
        <v>0</v>
      </c>
      <c r="V336" s="135"/>
      <c r="W336" s="136">
        <f t="shared" si="547"/>
        <v>0</v>
      </c>
      <c r="X336" s="135"/>
      <c r="Y336" s="136">
        <f t="shared" si="548"/>
        <v>0</v>
      </c>
    </row>
    <row r="337" spans="2:25" x14ac:dyDescent="0.25">
      <c r="B337" s="134">
        <v>11.2</v>
      </c>
      <c r="C337" s="136">
        <f t="shared" si="539"/>
        <v>11.2</v>
      </c>
      <c r="D337" s="135">
        <v>206.3</v>
      </c>
      <c r="E337" s="136">
        <f t="shared" si="540"/>
        <v>206.3</v>
      </c>
      <c r="F337" s="135">
        <v>247.7</v>
      </c>
      <c r="G337" s="136">
        <f t="shared" si="549"/>
        <v>247.7</v>
      </c>
      <c r="H337" s="135">
        <v>158</v>
      </c>
      <c r="I337" s="136">
        <f t="shared" si="550"/>
        <v>158</v>
      </c>
      <c r="J337" s="135"/>
      <c r="K337" s="136">
        <f t="shared" si="541"/>
        <v>0</v>
      </c>
      <c r="L337" s="135"/>
      <c r="M337" s="136">
        <f t="shared" si="542"/>
        <v>0</v>
      </c>
      <c r="N337" s="135"/>
      <c r="O337" s="136">
        <f t="shared" si="543"/>
        <v>0</v>
      </c>
      <c r="P337" s="135"/>
      <c r="Q337" s="136">
        <f t="shared" si="544"/>
        <v>0</v>
      </c>
      <c r="R337" s="135"/>
      <c r="S337" s="136">
        <f t="shared" si="545"/>
        <v>0</v>
      </c>
      <c r="T337" s="135"/>
      <c r="U337" s="136">
        <f t="shared" si="546"/>
        <v>0</v>
      </c>
      <c r="V337" s="135"/>
      <c r="W337" s="136">
        <f t="shared" si="547"/>
        <v>0</v>
      </c>
      <c r="X337" s="135"/>
      <c r="Y337" s="136">
        <f t="shared" si="548"/>
        <v>0</v>
      </c>
    </row>
    <row r="338" spans="2:25" x14ac:dyDescent="0.25">
      <c r="B338" s="134">
        <v>27.6</v>
      </c>
      <c r="C338" s="136">
        <f t="shared" si="539"/>
        <v>27.6</v>
      </c>
      <c r="D338" s="135">
        <v>260.10000000000002</v>
      </c>
      <c r="E338" s="136">
        <f t="shared" si="540"/>
        <v>260.10000000000002</v>
      </c>
      <c r="F338" s="135">
        <v>499.2</v>
      </c>
      <c r="G338" s="136">
        <f t="shared" si="549"/>
        <v>499.2</v>
      </c>
      <c r="H338" s="135">
        <v>85.2</v>
      </c>
      <c r="I338" s="136">
        <f t="shared" si="550"/>
        <v>85.2</v>
      </c>
      <c r="J338" s="135"/>
      <c r="K338" s="136">
        <f t="shared" si="541"/>
        <v>0</v>
      </c>
      <c r="L338" s="135"/>
      <c r="M338" s="136">
        <f t="shared" si="542"/>
        <v>0</v>
      </c>
      <c r="N338" s="135"/>
      <c r="O338" s="136">
        <f t="shared" si="543"/>
        <v>0</v>
      </c>
      <c r="P338" s="135"/>
      <c r="Q338" s="136">
        <f t="shared" si="544"/>
        <v>0</v>
      </c>
      <c r="R338" s="135"/>
      <c r="S338" s="136">
        <f t="shared" si="545"/>
        <v>0</v>
      </c>
      <c r="T338" s="135"/>
      <c r="U338" s="136">
        <f t="shared" si="546"/>
        <v>0</v>
      </c>
      <c r="V338" s="135"/>
      <c r="W338" s="136">
        <f t="shared" si="547"/>
        <v>0</v>
      </c>
      <c r="X338" s="135"/>
      <c r="Y338" s="136">
        <f t="shared" si="548"/>
        <v>0</v>
      </c>
    </row>
    <row r="339" spans="2:25" x14ac:dyDescent="0.25">
      <c r="B339" s="134">
        <v>20.2</v>
      </c>
      <c r="C339" s="136">
        <f t="shared" si="539"/>
        <v>20.2</v>
      </c>
      <c r="D339" s="135">
        <v>275</v>
      </c>
      <c r="E339" s="136">
        <f t="shared" si="540"/>
        <v>275</v>
      </c>
      <c r="F339" s="135">
        <v>467.8</v>
      </c>
      <c r="G339" s="136">
        <f t="shared" si="549"/>
        <v>467.8</v>
      </c>
      <c r="H339" s="135">
        <v>90</v>
      </c>
      <c r="I339" s="136">
        <f t="shared" si="550"/>
        <v>90</v>
      </c>
      <c r="J339" s="135"/>
      <c r="K339" s="136">
        <f t="shared" si="541"/>
        <v>0</v>
      </c>
      <c r="L339" s="135"/>
      <c r="M339" s="136">
        <f t="shared" si="542"/>
        <v>0</v>
      </c>
      <c r="N339" s="135"/>
      <c r="O339" s="136">
        <f t="shared" si="543"/>
        <v>0</v>
      </c>
      <c r="P339" s="135"/>
      <c r="Q339" s="136">
        <f t="shared" si="544"/>
        <v>0</v>
      </c>
      <c r="R339" s="135"/>
      <c r="S339" s="136">
        <f t="shared" si="545"/>
        <v>0</v>
      </c>
      <c r="T339" s="135"/>
      <c r="U339" s="136">
        <f t="shared" si="546"/>
        <v>0</v>
      </c>
      <c r="V339" s="135"/>
      <c r="W339" s="136">
        <f t="shared" si="547"/>
        <v>0</v>
      </c>
      <c r="X339" s="135"/>
      <c r="Y339" s="136">
        <f t="shared" si="548"/>
        <v>0</v>
      </c>
    </row>
    <row r="340" spans="2:25" x14ac:dyDescent="0.25">
      <c r="B340" s="134">
        <v>59.8</v>
      </c>
      <c r="C340" s="136">
        <f t="shared" si="539"/>
        <v>59.8</v>
      </c>
      <c r="D340" s="135">
        <v>252.2</v>
      </c>
      <c r="E340" s="136">
        <f t="shared" si="540"/>
        <v>252.2</v>
      </c>
      <c r="F340" s="135">
        <v>334.4</v>
      </c>
      <c r="G340" s="136">
        <f t="shared" si="549"/>
        <v>334.4</v>
      </c>
      <c r="H340" s="135">
        <v>114</v>
      </c>
      <c r="I340" s="136">
        <f t="shared" si="550"/>
        <v>114</v>
      </c>
      <c r="J340" s="135"/>
      <c r="K340" s="136">
        <f t="shared" si="541"/>
        <v>0</v>
      </c>
      <c r="L340" s="135"/>
      <c r="M340" s="136">
        <f t="shared" si="542"/>
        <v>0</v>
      </c>
      <c r="N340" s="135"/>
      <c r="O340" s="136">
        <f t="shared" si="543"/>
        <v>0</v>
      </c>
      <c r="P340" s="135"/>
      <c r="Q340" s="136">
        <f t="shared" si="544"/>
        <v>0</v>
      </c>
      <c r="R340" s="135"/>
      <c r="S340" s="136">
        <f t="shared" si="545"/>
        <v>0</v>
      </c>
      <c r="T340" s="135"/>
      <c r="U340" s="136">
        <f t="shared" si="546"/>
        <v>0</v>
      </c>
      <c r="V340" s="135"/>
      <c r="W340" s="136">
        <f t="shared" si="547"/>
        <v>0</v>
      </c>
      <c r="X340" s="135"/>
      <c r="Y340" s="136">
        <f t="shared" si="548"/>
        <v>0</v>
      </c>
    </row>
    <row r="341" spans="2:25" x14ac:dyDescent="0.25">
      <c r="B341" s="134">
        <v>16.399999999999999</v>
      </c>
      <c r="C341" s="136">
        <f t="shared" si="539"/>
        <v>16.399999999999999</v>
      </c>
      <c r="D341" s="135">
        <v>192.8</v>
      </c>
      <c r="E341" s="136">
        <f t="shared" si="540"/>
        <v>192.8</v>
      </c>
      <c r="F341" s="135">
        <v>341.1</v>
      </c>
      <c r="G341" s="136">
        <f t="shared" si="549"/>
        <v>341.1</v>
      </c>
      <c r="H341" s="135">
        <v>38.1</v>
      </c>
      <c r="I341" s="136">
        <f t="shared" si="550"/>
        <v>38.1</v>
      </c>
      <c r="J341" s="135"/>
      <c r="K341" s="136">
        <f t="shared" si="541"/>
        <v>0</v>
      </c>
      <c r="L341" s="135"/>
      <c r="M341" s="136">
        <f t="shared" si="542"/>
        <v>0</v>
      </c>
      <c r="N341" s="135"/>
      <c r="O341" s="136">
        <f t="shared" si="543"/>
        <v>0</v>
      </c>
      <c r="P341" s="135"/>
      <c r="Q341" s="136">
        <f t="shared" si="544"/>
        <v>0</v>
      </c>
      <c r="R341" s="135"/>
      <c r="S341" s="136">
        <f t="shared" si="545"/>
        <v>0</v>
      </c>
      <c r="T341" s="135"/>
      <c r="U341" s="136">
        <f t="shared" si="546"/>
        <v>0</v>
      </c>
      <c r="V341" s="135"/>
      <c r="W341" s="136">
        <f t="shared" si="547"/>
        <v>0</v>
      </c>
      <c r="X341" s="135"/>
      <c r="Y341" s="136">
        <f t="shared" si="548"/>
        <v>0</v>
      </c>
    </row>
    <row r="342" spans="2:25" x14ac:dyDescent="0.25">
      <c r="B342" s="134">
        <v>1.1000000000000001</v>
      </c>
      <c r="C342" s="136">
        <f t="shared" si="539"/>
        <v>1.1000000000000001</v>
      </c>
      <c r="D342" s="135">
        <v>108.4</v>
      </c>
      <c r="E342" s="136">
        <f t="shared" si="540"/>
        <v>108.4</v>
      </c>
      <c r="F342" s="135">
        <v>143.5</v>
      </c>
      <c r="G342" s="136">
        <f t="shared" si="549"/>
        <v>143.5</v>
      </c>
      <c r="H342" s="135">
        <v>34</v>
      </c>
      <c r="I342" s="136">
        <f t="shared" si="550"/>
        <v>34</v>
      </c>
      <c r="J342" s="135"/>
      <c r="K342" s="136">
        <f t="shared" si="541"/>
        <v>0</v>
      </c>
      <c r="L342" s="135"/>
      <c r="M342" s="136">
        <f t="shared" si="542"/>
        <v>0</v>
      </c>
      <c r="N342" s="135"/>
      <c r="O342" s="136">
        <f t="shared" si="543"/>
        <v>0</v>
      </c>
      <c r="P342" s="135"/>
      <c r="Q342" s="136">
        <f t="shared" si="544"/>
        <v>0</v>
      </c>
      <c r="R342" s="135"/>
      <c r="S342" s="136">
        <f t="shared" si="545"/>
        <v>0</v>
      </c>
      <c r="T342" s="135"/>
      <c r="U342" s="136">
        <f t="shared" si="546"/>
        <v>0</v>
      </c>
      <c r="V342" s="135"/>
      <c r="W342" s="136">
        <f t="shared" si="547"/>
        <v>0</v>
      </c>
      <c r="X342" s="135"/>
      <c r="Y342" s="136">
        <f t="shared" si="548"/>
        <v>0</v>
      </c>
    </row>
    <row r="343" spans="2:25" x14ac:dyDescent="0.25">
      <c r="B343" s="134">
        <v>-1.1000000000000001</v>
      </c>
      <c r="C343" s="136">
        <f t="shared" si="539"/>
        <v>0</v>
      </c>
      <c r="D343" s="135">
        <v>24.3</v>
      </c>
      <c r="E343" s="136">
        <f t="shared" si="540"/>
        <v>24.3</v>
      </c>
      <c r="F343" s="135">
        <v>79.599999999999994</v>
      </c>
      <c r="G343" s="136">
        <f t="shared" si="549"/>
        <v>79.599999999999994</v>
      </c>
      <c r="H343" s="135">
        <v>27.3</v>
      </c>
      <c r="I343" s="136">
        <f t="shared" si="550"/>
        <v>27.3</v>
      </c>
      <c r="J343" s="135"/>
      <c r="K343" s="136">
        <f t="shared" si="541"/>
        <v>0</v>
      </c>
      <c r="L343" s="135"/>
      <c r="M343" s="136">
        <f t="shared" si="542"/>
        <v>0</v>
      </c>
      <c r="N343" s="135"/>
      <c r="O343" s="136">
        <f t="shared" si="543"/>
        <v>0</v>
      </c>
      <c r="P343" s="135"/>
      <c r="Q343" s="136">
        <f t="shared" si="544"/>
        <v>0</v>
      </c>
      <c r="R343" s="135"/>
      <c r="S343" s="136">
        <f t="shared" si="545"/>
        <v>0</v>
      </c>
      <c r="T343" s="135"/>
      <c r="U343" s="136">
        <f t="shared" si="546"/>
        <v>0</v>
      </c>
      <c r="V343" s="135"/>
      <c r="W343" s="136">
        <f t="shared" si="547"/>
        <v>0</v>
      </c>
      <c r="X343" s="135"/>
      <c r="Y343" s="136">
        <f t="shared" si="548"/>
        <v>0</v>
      </c>
    </row>
    <row r="344" spans="2:25" x14ac:dyDescent="0.25">
      <c r="B344" s="134">
        <v>-1.5</v>
      </c>
      <c r="C344" s="136">
        <f t="shared" si="539"/>
        <v>0</v>
      </c>
      <c r="D344" s="135">
        <v>-1.1000000000000001</v>
      </c>
      <c r="E344" s="136">
        <f t="shared" si="540"/>
        <v>0</v>
      </c>
      <c r="F344" s="135">
        <v>23.9</v>
      </c>
      <c r="G344" s="136">
        <f t="shared" si="549"/>
        <v>23.9</v>
      </c>
      <c r="H344" s="135">
        <v>20.2</v>
      </c>
      <c r="I344" s="136">
        <f t="shared" si="550"/>
        <v>20.2</v>
      </c>
      <c r="J344" s="135"/>
      <c r="K344" s="136">
        <f t="shared" si="541"/>
        <v>0</v>
      </c>
      <c r="L344" s="135"/>
      <c r="M344" s="136">
        <f t="shared" si="542"/>
        <v>0</v>
      </c>
      <c r="N344" s="135"/>
      <c r="O344" s="136">
        <f t="shared" si="543"/>
        <v>0</v>
      </c>
      <c r="P344" s="135"/>
      <c r="Q344" s="136">
        <f t="shared" si="544"/>
        <v>0</v>
      </c>
      <c r="R344" s="135"/>
      <c r="S344" s="136">
        <f t="shared" si="545"/>
        <v>0</v>
      </c>
      <c r="T344" s="135"/>
      <c r="U344" s="136">
        <f t="shared" si="546"/>
        <v>0</v>
      </c>
      <c r="V344" s="135"/>
      <c r="W344" s="136">
        <f t="shared" si="547"/>
        <v>0</v>
      </c>
      <c r="X344" s="135"/>
      <c r="Y344" s="136">
        <f t="shared" si="548"/>
        <v>0</v>
      </c>
    </row>
    <row r="345" spans="2:25" x14ac:dyDescent="0.25">
      <c r="B345" s="134">
        <v>-1.1000000000000001</v>
      </c>
      <c r="C345" s="136">
        <f t="shared" si="539"/>
        <v>0</v>
      </c>
      <c r="D345" s="135">
        <v>-1.5</v>
      </c>
      <c r="E345" s="136">
        <f t="shared" si="540"/>
        <v>0</v>
      </c>
      <c r="F345" s="135">
        <v>0</v>
      </c>
      <c r="G345" s="136">
        <f t="shared" si="549"/>
        <v>0</v>
      </c>
      <c r="H345" s="135">
        <v>4.9000000000000004</v>
      </c>
      <c r="I345" s="136">
        <f t="shared" si="550"/>
        <v>4.9000000000000004</v>
      </c>
      <c r="J345" s="135"/>
      <c r="K345" s="136">
        <f t="shared" si="541"/>
        <v>0</v>
      </c>
      <c r="L345" s="135"/>
      <c r="M345" s="136">
        <f t="shared" si="542"/>
        <v>0</v>
      </c>
      <c r="N345" s="135"/>
      <c r="O345" s="136">
        <f t="shared" si="543"/>
        <v>0</v>
      </c>
      <c r="P345" s="135"/>
      <c r="Q345" s="136">
        <f t="shared" si="544"/>
        <v>0</v>
      </c>
      <c r="R345" s="135"/>
      <c r="S345" s="136">
        <f t="shared" si="545"/>
        <v>0</v>
      </c>
      <c r="T345" s="135"/>
      <c r="U345" s="136">
        <f t="shared" si="546"/>
        <v>0</v>
      </c>
      <c r="V345" s="135"/>
      <c r="W345" s="136">
        <f t="shared" si="547"/>
        <v>0</v>
      </c>
      <c r="X345" s="135"/>
      <c r="Y345" s="136">
        <f t="shared" si="548"/>
        <v>0</v>
      </c>
    </row>
    <row r="346" spans="2:25" x14ac:dyDescent="0.25">
      <c r="B346" s="134">
        <v>-1.1000000000000001</v>
      </c>
      <c r="C346" s="136">
        <f t="shared" si="539"/>
        <v>0</v>
      </c>
      <c r="D346" s="135">
        <v>-1.1000000000000001</v>
      </c>
      <c r="E346" s="136">
        <f t="shared" si="540"/>
        <v>0</v>
      </c>
      <c r="F346" s="135">
        <v>0</v>
      </c>
      <c r="G346" s="136">
        <f t="shared" si="549"/>
        <v>0</v>
      </c>
      <c r="H346" s="135">
        <v>0</v>
      </c>
      <c r="I346" s="136">
        <f t="shared" si="550"/>
        <v>0</v>
      </c>
      <c r="J346" s="135"/>
      <c r="K346" s="136">
        <f t="shared" si="541"/>
        <v>0</v>
      </c>
      <c r="L346" s="135"/>
      <c r="M346" s="136">
        <f t="shared" si="542"/>
        <v>0</v>
      </c>
      <c r="N346" s="135"/>
      <c r="O346" s="136">
        <f t="shared" si="543"/>
        <v>0</v>
      </c>
      <c r="P346" s="135"/>
      <c r="Q346" s="136">
        <f t="shared" si="544"/>
        <v>0</v>
      </c>
      <c r="R346" s="135"/>
      <c r="S346" s="136">
        <f t="shared" si="545"/>
        <v>0</v>
      </c>
      <c r="T346" s="135"/>
      <c r="U346" s="136">
        <f t="shared" si="546"/>
        <v>0</v>
      </c>
      <c r="V346" s="135"/>
      <c r="W346" s="136">
        <f t="shared" si="547"/>
        <v>0</v>
      </c>
      <c r="X346" s="135"/>
      <c r="Y346" s="136">
        <f t="shared" si="548"/>
        <v>0</v>
      </c>
    </row>
    <row r="347" spans="2:25" x14ac:dyDescent="0.25">
      <c r="B347" s="134">
        <v>-1.1000000000000001</v>
      </c>
      <c r="C347" s="136">
        <f t="shared" si="539"/>
        <v>0</v>
      </c>
      <c r="D347" s="135">
        <v>-1.1000000000000001</v>
      </c>
      <c r="E347" s="136">
        <f t="shared" si="540"/>
        <v>0</v>
      </c>
      <c r="F347" s="135">
        <v>0</v>
      </c>
      <c r="G347" s="136">
        <f t="shared" si="549"/>
        <v>0</v>
      </c>
      <c r="H347" s="135">
        <v>0</v>
      </c>
      <c r="I347" s="136">
        <f t="shared" si="550"/>
        <v>0</v>
      </c>
      <c r="J347" s="135"/>
      <c r="K347" s="136">
        <f t="shared" si="541"/>
        <v>0</v>
      </c>
      <c r="L347" s="135"/>
      <c r="M347" s="136">
        <f t="shared" si="542"/>
        <v>0</v>
      </c>
      <c r="N347" s="135"/>
      <c r="O347" s="136">
        <f t="shared" si="543"/>
        <v>0</v>
      </c>
      <c r="P347" s="135"/>
      <c r="Q347" s="136">
        <f t="shared" si="544"/>
        <v>0</v>
      </c>
      <c r="R347" s="135"/>
      <c r="S347" s="136">
        <f t="shared" si="545"/>
        <v>0</v>
      </c>
      <c r="T347" s="135"/>
      <c r="U347" s="136">
        <f t="shared" si="546"/>
        <v>0</v>
      </c>
      <c r="V347" s="135"/>
      <c r="W347" s="136">
        <f t="shared" si="547"/>
        <v>0</v>
      </c>
      <c r="X347" s="135"/>
      <c r="Y347" s="136">
        <f t="shared" si="548"/>
        <v>0</v>
      </c>
    </row>
    <row r="348" spans="2:25" x14ac:dyDescent="0.25">
      <c r="B348" s="134">
        <v>-1.1000000000000001</v>
      </c>
      <c r="C348" s="136">
        <f t="shared" si="539"/>
        <v>0</v>
      </c>
      <c r="D348" s="135">
        <v>-1.1000000000000001</v>
      </c>
      <c r="E348" s="136">
        <f t="shared" si="540"/>
        <v>0</v>
      </c>
      <c r="F348" s="135">
        <v>0</v>
      </c>
      <c r="G348" s="136">
        <f t="shared" si="549"/>
        <v>0</v>
      </c>
      <c r="H348" s="135">
        <v>0</v>
      </c>
      <c r="I348" s="136">
        <f t="shared" si="550"/>
        <v>0</v>
      </c>
      <c r="J348" s="135"/>
      <c r="K348" s="136">
        <f t="shared" si="541"/>
        <v>0</v>
      </c>
      <c r="L348" s="135"/>
      <c r="M348" s="136">
        <f t="shared" si="542"/>
        <v>0</v>
      </c>
      <c r="N348" s="135"/>
      <c r="O348" s="136">
        <f t="shared" si="543"/>
        <v>0</v>
      </c>
      <c r="P348" s="135"/>
      <c r="Q348" s="136">
        <f t="shared" si="544"/>
        <v>0</v>
      </c>
      <c r="R348" s="135"/>
      <c r="S348" s="136">
        <f t="shared" si="545"/>
        <v>0</v>
      </c>
      <c r="T348" s="135"/>
      <c r="U348" s="136">
        <f t="shared" si="546"/>
        <v>0</v>
      </c>
      <c r="V348" s="135"/>
      <c r="W348" s="136">
        <f t="shared" si="547"/>
        <v>0</v>
      </c>
      <c r="X348" s="135"/>
      <c r="Y348" s="136">
        <f t="shared" si="548"/>
        <v>0</v>
      </c>
    </row>
    <row r="349" spans="2:25" x14ac:dyDescent="0.25">
      <c r="B349" s="134">
        <v>-0.7</v>
      </c>
      <c r="C349" s="136">
        <f t="shared" si="539"/>
        <v>0</v>
      </c>
      <c r="D349" s="135">
        <v>-1.1000000000000001</v>
      </c>
      <c r="E349" s="136">
        <f t="shared" si="540"/>
        <v>0</v>
      </c>
      <c r="F349" s="135">
        <v>0</v>
      </c>
      <c r="G349" s="136">
        <f t="shared" si="549"/>
        <v>0</v>
      </c>
      <c r="H349" s="135">
        <v>0</v>
      </c>
      <c r="I349" s="136">
        <f t="shared" si="550"/>
        <v>0</v>
      </c>
      <c r="J349" s="135"/>
      <c r="K349" s="136">
        <f t="shared" si="541"/>
        <v>0</v>
      </c>
      <c r="L349" s="135"/>
      <c r="M349" s="136">
        <f t="shared" si="542"/>
        <v>0</v>
      </c>
      <c r="N349" s="135"/>
      <c r="O349" s="136">
        <f t="shared" si="543"/>
        <v>0</v>
      </c>
      <c r="P349" s="135"/>
      <c r="Q349" s="136">
        <f t="shared" si="544"/>
        <v>0</v>
      </c>
      <c r="R349" s="135"/>
      <c r="S349" s="136">
        <f t="shared" si="545"/>
        <v>0</v>
      </c>
      <c r="T349" s="135"/>
      <c r="U349" s="136">
        <f t="shared" si="546"/>
        <v>0</v>
      </c>
      <c r="V349" s="135"/>
      <c r="W349" s="136">
        <f t="shared" si="547"/>
        <v>0</v>
      </c>
      <c r="X349" s="135"/>
      <c r="Y349" s="136">
        <f t="shared" si="548"/>
        <v>0</v>
      </c>
    </row>
    <row r="350" spans="2:25" x14ac:dyDescent="0.25">
      <c r="B350" s="134">
        <v>-1.1000000000000001</v>
      </c>
      <c r="C350" s="136">
        <f t="shared" si="539"/>
        <v>0</v>
      </c>
      <c r="D350" s="135">
        <v>-1.5</v>
      </c>
      <c r="E350" s="136">
        <f t="shared" si="540"/>
        <v>0</v>
      </c>
      <c r="F350" s="135">
        <v>0</v>
      </c>
      <c r="G350" s="136">
        <f t="shared" si="549"/>
        <v>0</v>
      </c>
      <c r="H350" s="135">
        <v>0</v>
      </c>
      <c r="I350" s="136">
        <f t="shared" si="550"/>
        <v>0</v>
      </c>
      <c r="J350" s="135"/>
      <c r="K350" s="136">
        <f t="shared" si="541"/>
        <v>0</v>
      </c>
      <c r="L350" s="135"/>
      <c r="M350" s="136">
        <f t="shared" si="542"/>
        <v>0</v>
      </c>
      <c r="N350" s="135"/>
      <c r="O350" s="136">
        <f t="shared" si="543"/>
        <v>0</v>
      </c>
      <c r="P350" s="135"/>
      <c r="Q350" s="136">
        <f t="shared" si="544"/>
        <v>0</v>
      </c>
      <c r="R350" s="135"/>
      <c r="S350" s="136">
        <f t="shared" si="545"/>
        <v>0</v>
      </c>
      <c r="T350" s="135"/>
      <c r="U350" s="136">
        <f t="shared" si="546"/>
        <v>0</v>
      </c>
      <c r="V350" s="135"/>
      <c r="W350" s="136">
        <f t="shared" si="547"/>
        <v>0</v>
      </c>
      <c r="X350" s="135"/>
      <c r="Y350" s="136">
        <f t="shared" si="548"/>
        <v>0</v>
      </c>
    </row>
    <row r="351" spans="2:25" x14ac:dyDescent="0.25">
      <c r="B351" s="134">
        <v>-1.1000000000000001</v>
      </c>
      <c r="C351" s="136">
        <f t="shared" si="539"/>
        <v>0</v>
      </c>
      <c r="D351" s="135">
        <v>-0.7</v>
      </c>
      <c r="E351" s="136">
        <f t="shared" si="540"/>
        <v>0</v>
      </c>
      <c r="F351" s="135">
        <v>0</v>
      </c>
      <c r="G351" s="136">
        <f t="shared" si="549"/>
        <v>0</v>
      </c>
      <c r="H351" s="135">
        <v>0</v>
      </c>
      <c r="I351" s="136">
        <f t="shared" si="550"/>
        <v>0</v>
      </c>
      <c r="J351" s="135"/>
      <c r="K351" s="136">
        <f t="shared" si="541"/>
        <v>0</v>
      </c>
      <c r="L351" s="135"/>
      <c r="M351" s="136">
        <f t="shared" si="542"/>
        <v>0</v>
      </c>
      <c r="N351" s="135"/>
      <c r="O351" s="136">
        <f t="shared" si="543"/>
        <v>0</v>
      </c>
      <c r="P351" s="135"/>
      <c r="Q351" s="136">
        <f t="shared" si="544"/>
        <v>0</v>
      </c>
      <c r="R351" s="135"/>
      <c r="S351" s="136">
        <f t="shared" si="545"/>
        <v>0</v>
      </c>
      <c r="T351" s="135"/>
      <c r="U351" s="136">
        <f t="shared" si="546"/>
        <v>0</v>
      </c>
      <c r="V351" s="135"/>
      <c r="W351" s="136">
        <f t="shared" si="547"/>
        <v>0</v>
      </c>
      <c r="X351" s="135"/>
      <c r="Y351" s="136">
        <f t="shared" si="548"/>
        <v>0</v>
      </c>
    </row>
    <row r="352" spans="2:25" x14ac:dyDescent="0.25">
      <c r="B352" s="134">
        <v>-1.1000000000000001</v>
      </c>
      <c r="C352" s="136">
        <f t="shared" si="539"/>
        <v>0</v>
      </c>
      <c r="D352" s="135">
        <v>-1.1000000000000001</v>
      </c>
      <c r="E352" s="136">
        <f t="shared" si="540"/>
        <v>0</v>
      </c>
      <c r="F352" s="135">
        <v>0</v>
      </c>
      <c r="G352" s="136">
        <f t="shared" si="549"/>
        <v>0</v>
      </c>
      <c r="H352" s="135">
        <v>0</v>
      </c>
      <c r="I352" s="136">
        <f t="shared" si="550"/>
        <v>0</v>
      </c>
      <c r="J352" s="135"/>
      <c r="K352" s="136">
        <f t="shared" si="541"/>
        <v>0</v>
      </c>
      <c r="L352" s="135"/>
      <c r="M352" s="136">
        <f t="shared" si="542"/>
        <v>0</v>
      </c>
      <c r="N352" s="135"/>
      <c r="O352" s="136">
        <f t="shared" si="543"/>
        <v>0</v>
      </c>
      <c r="P352" s="135"/>
      <c r="Q352" s="136">
        <f t="shared" si="544"/>
        <v>0</v>
      </c>
      <c r="R352" s="135"/>
      <c r="S352" s="136">
        <f t="shared" si="545"/>
        <v>0</v>
      </c>
      <c r="T352" s="135"/>
      <c r="U352" s="136">
        <f t="shared" si="546"/>
        <v>0</v>
      </c>
      <c r="V352" s="135"/>
      <c r="W352" s="136">
        <f t="shared" si="547"/>
        <v>0</v>
      </c>
      <c r="X352" s="135"/>
      <c r="Y352" s="136">
        <f t="shared" si="548"/>
        <v>0</v>
      </c>
    </row>
    <row r="353" spans="2:25" x14ac:dyDescent="0.25">
      <c r="B353" s="134">
        <v>-1.1000000000000001</v>
      </c>
      <c r="C353" s="136">
        <f t="shared" si="539"/>
        <v>0</v>
      </c>
      <c r="D353" s="135">
        <v>-1.1000000000000001</v>
      </c>
      <c r="E353" s="136">
        <f t="shared" si="540"/>
        <v>0</v>
      </c>
      <c r="F353" s="135">
        <v>0</v>
      </c>
      <c r="G353" s="136">
        <f t="shared" si="549"/>
        <v>0</v>
      </c>
      <c r="H353" s="135">
        <v>0</v>
      </c>
      <c r="I353" s="136">
        <f t="shared" si="550"/>
        <v>0</v>
      </c>
      <c r="J353" s="135"/>
      <c r="K353" s="136">
        <f t="shared" si="541"/>
        <v>0</v>
      </c>
      <c r="L353" s="135"/>
      <c r="M353" s="136">
        <f t="shared" si="542"/>
        <v>0</v>
      </c>
      <c r="N353" s="135"/>
      <c r="O353" s="136">
        <f t="shared" si="543"/>
        <v>0</v>
      </c>
      <c r="P353" s="135"/>
      <c r="Q353" s="136">
        <f t="shared" si="544"/>
        <v>0</v>
      </c>
      <c r="R353" s="135"/>
      <c r="S353" s="136">
        <f t="shared" si="545"/>
        <v>0</v>
      </c>
      <c r="T353" s="135"/>
      <c r="U353" s="136">
        <f t="shared" si="546"/>
        <v>0</v>
      </c>
      <c r="V353" s="135"/>
      <c r="W353" s="136">
        <f t="shared" si="547"/>
        <v>0</v>
      </c>
      <c r="X353" s="135"/>
      <c r="Y353" s="136">
        <f t="shared" si="548"/>
        <v>0</v>
      </c>
    </row>
    <row r="354" spans="2:25" x14ac:dyDescent="0.25">
      <c r="B354" s="134">
        <v>-1.1000000000000001</v>
      </c>
      <c r="C354" s="136">
        <f t="shared" si="539"/>
        <v>0</v>
      </c>
      <c r="D354" s="135">
        <v>-1.1000000000000001</v>
      </c>
      <c r="E354" s="136">
        <f t="shared" si="540"/>
        <v>0</v>
      </c>
      <c r="F354" s="135">
        <v>0</v>
      </c>
      <c r="G354" s="136">
        <f t="shared" si="549"/>
        <v>0</v>
      </c>
      <c r="H354" s="135">
        <v>0</v>
      </c>
      <c r="I354" s="136">
        <f t="shared" si="550"/>
        <v>0</v>
      </c>
      <c r="J354" s="135"/>
      <c r="K354" s="136">
        <f t="shared" si="541"/>
        <v>0</v>
      </c>
      <c r="L354" s="135"/>
      <c r="M354" s="136">
        <f t="shared" si="542"/>
        <v>0</v>
      </c>
      <c r="N354" s="135"/>
      <c r="O354" s="136">
        <f t="shared" si="543"/>
        <v>0</v>
      </c>
      <c r="P354" s="135"/>
      <c r="Q354" s="136">
        <f t="shared" si="544"/>
        <v>0</v>
      </c>
      <c r="R354" s="135"/>
      <c r="S354" s="136">
        <f t="shared" si="545"/>
        <v>0</v>
      </c>
      <c r="T354" s="135"/>
      <c r="U354" s="136">
        <f t="shared" si="546"/>
        <v>0</v>
      </c>
      <c r="V354" s="135"/>
      <c r="W354" s="136">
        <f t="shared" si="547"/>
        <v>0</v>
      </c>
      <c r="X354" s="135"/>
      <c r="Y354" s="136">
        <f t="shared" si="548"/>
        <v>0</v>
      </c>
    </row>
    <row r="355" spans="2:25" x14ac:dyDescent="0.25">
      <c r="B355" s="134">
        <v>-1.1000000000000001</v>
      </c>
      <c r="C355" s="136">
        <f t="shared" si="539"/>
        <v>0</v>
      </c>
      <c r="D355" s="135">
        <v>-1.1000000000000001</v>
      </c>
      <c r="E355" s="136">
        <f t="shared" si="540"/>
        <v>0</v>
      </c>
      <c r="F355" s="135">
        <v>0</v>
      </c>
      <c r="G355" s="136">
        <f t="shared" si="549"/>
        <v>0</v>
      </c>
      <c r="H355" s="135">
        <v>0</v>
      </c>
      <c r="I355" s="136">
        <f t="shared" si="550"/>
        <v>0</v>
      </c>
      <c r="J355" s="135"/>
      <c r="K355" s="136">
        <f t="shared" si="541"/>
        <v>0</v>
      </c>
      <c r="L355" s="135"/>
      <c r="M355" s="136">
        <f t="shared" si="542"/>
        <v>0</v>
      </c>
      <c r="N355" s="135"/>
      <c r="O355" s="136">
        <f t="shared" si="543"/>
        <v>0</v>
      </c>
      <c r="P355" s="135"/>
      <c r="Q355" s="136">
        <f t="shared" si="544"/>
        <v>0</v>
      </c>
      <c r="R355" s="135"/>
      <c r="S355" s="136">
        <f t="shared" si="545"/>
        <v>0</v>
      </c>
      <c r="T355" s="135"/>
      <c r="U355" s="136">
        <f t="shared" si="546"/>
        <v>0</v>
      </c>
      <c r="V355" s="135"/>
      <c r="W355" s="136">
        <f t="shared" si="547"/>
        <v>0</v>
      </c>
      <c r="X355" s="135"/>
      <c r="Y355" s="136">
        <f t="shared" si="548"/>
        <v>0</v>
      </c>
    </row>
    <row r="356" spans="2:25" x14ac:dyDescent="0.25">
      <c r="B356" s="134">
        <v>-1.1000000000000001</v>
      </c>
      <c r="C356" s="136">
        <f t="shared" si="539"/>
        <v>0</v>
      </c>
      <c r="D356" s="135">
        <v>-1.1000000000000001</v>
      </c>
      <c r="E356" s="136">
        <f t="shared" si="540"/>
        <v>0</v>
      </c>
      <c r="F356" s="135">
        <v>0</v>
      </c>
      <c r="G356" s="136">
        <f t="shared" si="549"/>
        <v>0</v>
      </c>
      <c r="H356" s="135">
        <v>10.5</v>
      </c>
      <c r="I356" s="136">
        <f t="shared" si="550"/>
        <v>10.5</v>
      </c>
      <c r="J356" s="135"/>
      <c r="K356" s="136">
        <f t="shared" si="541"/>
        <v>0</v>
      </c>
      <c r="L356" s="135"/>
      <c r="M356" s="136">
        <f t="shared" si="542"/>
        <v>0</v>
      </c>
      <c r="N356" s="135"/>
      <c r="O356" s="136">
        <f t="shared" si="543"/>
        <v>0</v>
      </c>
      <c r="P356" s="135"/>
      <c r="Q356" s="136">
        <f t="shared" si="544"/>
        <v>0</v>
      </c>
      <c r="R356" s="135"/>
      <c r="S356" s="136">
        <f t="shared" si="545"/>
        <v>0</v>
      </c>
      <c r="T356" s="135"/>
      <c r="U356" s="136">
        <f t="shared" si="546"/>
        <v>0</v>
      </c>
      <c r="V356" s="135"/>
      <c r="W356" s="136">
        <f t="shared" si="547"/>
        <v>0</v>
      </c>
      <c r="X356" s="135"/>
      <c r="Y356" s="136">
        <f t="shared" si="548"/>
        <v>0</v>
      </c>
    </row>
    <row r="357" spans="2:25" x14ac:dyDescent="0.25">
      <c r="B357" s="134">
        <v>-1.1000000000000001</v>
      </c>
      <c r="C357" s="136">
        <f t="shared" si="539"/>
        <v>0</v>
      </c>
      <c r="D357" s="135">
        <v>-1.1000000000000001</v>
      </c>
      <c r="E357" s="136">
        <f t="shared" si="540"/>
        <v>0</v>
      </c>
      <c r="F357" s="135">
        <v>2.6</v>
      </c>
      <c r="G357" s="136">
        <f t="shared" si="549"/>
        <v>2.6</v>
      </c>
      <c r="H357" s="135">
        <v>27.3</v>
      </c>
      <c r="I357" s="136">
        <f t="shared" si="550"/>
        <v>27.3</v>
      </c>
      <c r="J357" s="135"/>
      <c r="K357" s="136">
        <f t="shared" si="541"/>
        <v>0</v>
      </c>
      <c r="L357" s="135"/>
      <c r="M357" s="136">
        <f t="shared" si="542"/>
        <v>0</v>
      </c>
      <c r="N357" s="135"/>
      <c r="O357" s="136">
        <f t="shared" si="543"/>
        <v>0</v>
      </c>
      <c r="P357" s="135"/>
      <c r="Q357" s="136">
        <f t="shared" si="544"/>
        <v>0</v>
      </c>
      <c r="R357" s="135"/>
      <c r="S357" s="136">
        <f t="shared" si="545"/>
        <v>0</v>
      </c>
      <c r="T357" s="135"/>
      <c r="U357" s="136">
        <f t="shared" si="546"/>
        <v>0</v>
      </c>
      <c r="V357" s="135"/>
      <c r="W357" s="136">
        <f t="shared" si="547"/>
        <v>0</v>
      </c>
      <c r="X357" s="135"/>
      <c r="Y357" s="136">
        <f t="shared" si="548"/>
        <v>0</v>
      </c>
    </row>
    <row r="358" spans="2:25" x14ac:dyDescent="0.25">
      <c r="B358" s="134">
        <v>-0.4</v>
      </c>
      <c r="C358" s="136">
        <f t="shared" si="539"/>
        <v>0</v>
      </c>
      <c r="D358" s="135">
        <v>0</v>
      </c>
      <c r="E358" s="136">
        <f t="shared" si="540"/>
        <v>0</v>
      </c>
      <c r="F358" s="135">
        <v>41.5</v>
      </c>
      <c r="G358" s="136">
        <f t="shared" si="549"/>
        <v>41.5</v>
      </c>
      <c r="H358" s="135">
        <v>87.8</v>
      </c>
      <c r="I358" s="136">
        <f t="shared" si="550"/>
        <v>87.8</v>
      </c>
      <c r="J358" s="135"/>
      <c r="K358" s="136">
        <f t="shared" si="541"/>
        <v>0</v>
      </c>
      <c r="L358" s="135"/>
      <c r="M358" s="136">
        <f t="shared" si="542"/>
        <v>0</v>
      </c>
      <c r="N358" s="135"/>
      <c r="O358" s="136">
        <f t="shared" si="543"/>
        <v>0</v>
      </c>
      <c r="P358" s="135"/>
      <c r="Q358" s="136">
        <f t="shared" si="544"/>
        <v>0</v>
      </c>
      <c r="R358" s="135"/>
      <c r="S358" s="136">
        <f t="shared" si="545"/>
        <v>0</v>
      </c>
      <c r="T358" s="135"/>
      <c r="U358" s="136">
        <f t="shared" si="546"/>
        <v>0</v>
      </c>
      <c r="V358" s="135"/>
      <c r="W358" s="136">
        <f t="shared" si="547"/>
        <v>0</v>
      </c>
      <c r="X358" s="135"/>
      <c r="Y358" s="136">
        <f t="shared" si="548"/>
        <v>0</v>
      </c>
    </row>
    <row r="359" spans="2:25" x14ac:dyDescent="0.25">
      <c r="B359" s="134">
        <v>-1.1000000000000001</v>
      </c>
      <c r="C359" s="136">
        <f t="shared" si="539"/>
        <v>0</v>
      </c>
      <c r="D359" s="135">
        <v>41.9</v>
      </c>
      <c r="E359" s="136">
        <f t="shared" si="540"/>
        <v>41.9</v>
      </c>
      <c r="F359" s="135">
        <v>81.099999999999994</v>
      </c>
      <c r="G359" s="136">
        <f t="shared" si="549"/>
        <v>81.099999999999994</v>
      </c>
      <c r="H359" s="135">
        <v>111</v>
      </c>
      <c r="I359" s="136">
        <f t="shared" si="550"/>
        <v>111</v>
      </c>
      <c r="J359" s="135"/>
      <c r="K359" s="136">
        <f t="shared" si="541"/>
        <v>0</v>
      </c>
      <c r="L359" s="135"/>
      <c r="M359" s="136">
        <f t="shared" si="542"/>
        <v>0</v>
      </c>
      <c r="N359" s="135"/>
      <c r="O359" s="136">
        <f t="shared" si="543"/>
        <v>0</v>
      </c>
      <c r="P359" s="135"/>
      <c r="Q359" s="136">
        <f t="shared" si="544"/>
        <v>0</v>
      </c>
      <c r="R359" s="135"/>
      <c r="S359" s="136">
        <f t="shared" si="545"/>
        <v>0</v>
      </c>
      <c r="T359" s="135"/>
      <c r="U359" s="136">
        <f t="shared" si="546"/>
        <v>0</v>
      </c>
      <c r="V359" s="135"/>
      <c r="W359" s="136">
        <f t="shared" si="547"/>
        <v>0</v>
      </c>
      <c r="X359" s="135"/>
      <c r="Y359" s="136">
        <f t="shared" si="548"/>
        <v>0</v>
      </c>
    </row>
    <row r="360" spans="2:25" x14ac:dyDescent="0.25">
      <c r="B360" s="134">
        <v>6.7</v>
      </c>
      <c r="C360" s="136">
        <f t="shared" si="539"/>
        <v>6.7</v>
      </c>
      <c r="D360" s="135">
        <v>134.6</v>
      </c>
      <c r="E360" s="136">
        <f t="shared" si="540"/>
        <v>134.6</v>
      </c>
      <c r="F360" s="135">
        <v>220.8</v>
      </c>
      <c r="G360" s="136">
        <f t="shared" si="549"/>
        <v>220.8</v>
      </c>
      <c r="H360" s="135">
        <v>306.7</v>
      </c>
      <c r="I360" s="136">
        <f t="shared" si="550"/>
        <v>306.7</v>
      </c>
      <c r="J360" s="135"/>
      <c r="K360" s="136">
        <f t="shared" si="541"/>
        <v>0</v>
      </c>
      <c r="L360" s="135"/>
      <c r="M360" s="136">
        <f t="shared" si="542"/>
        <v>0</v>
      </c>
      <c r="N360" s="135"/>
      <c r="O360" s="136">
        <f t="shared" si="543"/>
        <v>0</v>
      </c>
      <c r="P360" s="135"/>
      <c r="Q360" s="136">
        <f t="shared" si="544"/>
        <v>0</v>
      </c>
      <c r="R360" s="135"/>
      <c r="S360" s="136">
        <f t="shared" si="545"/>
        <v>0</v>
      </c>
      <c r="T360" s="135"/>
      <c r="U360" s="136">
        <f t="shared" si="546"/>
        <v>0</v>
      </c>
      <c r="V360" s="135"/>
      <c r="W360" s="136">
        <f t="shared" si="547"/>
        <v>0</v>
      </c>
      <c r="X360" s="135"/>
      <c r="Y360" s="136">
        <f t="shared" si="548"/>
        <v>0</v>
      </c>
    </row>
    <row r="361" spans="2:25" x14ac:dyDescent="0.25">
      <c r="B361" s="134">
        <v>43.3</v>
      </c>
      <c r="C361" s="136">
        <f t="shared" si="539"/>
        <v>43.3</v>
      </c>
      <c r="D361" s="135">
        <v>215.6</v>
      </c>
      <c r="E361" s="136">
        <f t="shared" si="540"/>
        <v>215.6</v>
      </c>
      <c r="F361" s="135">
        <v>376.9</v>
      </c>
      <c r="G361" s="136">
        <f t="shared" si="549"/>
        <v>376.9</v>
      </c>
      <c r="H361" s="135">
        <v>202.9</v>
      </c>
      <c r="I361" s="136">
        <f t="shared" si="550"/>
        <v>202.9</v>
      </c>
      <c r="J361" s="135"/>
      <c r="K361" s="136">
        <f t="shared" si="541"/>
        <v>0</v>
      </c>
      <c r="L361" s="135"/>
      <c r="M361" s="136">
        <f t="shared" si="542"/>
        <v>0</v>
      </c>
      <c r="N361" s="135"/>
      <c r="O361" s="136">
        <f t="shared" si="543"/>
        <v>0</v>
      </c>
      <c r="P361" s="135"/>
      <c r="Q361" s="136">
        <f t="shared" si="544"/>
        <v>0</v>
      </c>
      <c r="R361" s="135"/>
      <c r="S361" s="136">
        <f t="shared" si="545"/>
        <v>0</v>
      </c>
      <c r="T361" s="135"/>
      <c r="U361" s="136">
        <f t="shared" si="546"/>
        <v>0</v>
      </c>
      <c r="V361" s="135"/>
      <c r="W361" s="136">
        <f t="shared" si="547"/>
        <v>0</v>
      </c>
      <c r="X361" s="135"/>
      <c r="Y361" s="136">
        <f t="shared" si="548"/>
        <v>0</v>
      </c>
    </row>
    <row r="362" spans="2:25" x14ac:dyDescent="0.25">
      <c r="B362" s="134">
        <v>24.7</v>
      </c>
      <c r="C362" s="136">
        <f t="shared" si="539"/>
        <v>24.7</v>
      </c>
      <c r="D362" s="135">
        <v>268.3</v>
      </c>
      <c r="E362" s="136">
        <f t="shared" si="540"/>
        <v>268.3</v>
      </c>
      <c r="F362" s="135">
        <v>493.6</v>
      </c>
      <c r="G362" s="136">
        <f t="shared" si="549"/>
        <v>493.6</v>
      </c>
      <c r="H362" s="135">
        <v>236.9</v>
      </c>
      <c r="I362" s="136">
        <f t="shared" si="550"/>
        <v>236.9</v>
      </c>
      <c r="J362" s="135"/>
      <c r="K362" s="136">
        <f t="shared" si="541"/>
        <v>0</v>
      </c>
      <c r="L362" s="135"/>
      <c r="M362" s="136">
        <f t="shared" si="542"/>
        <v>0</v>
      </c>
      <c r="N362" s="135"/>
      <c r="O362" s="136">
        <f t="shared" si="543"/>
        <v>0</v>
      </c>
      <c r="P362" s="135"/>
      <c r="Q362" s="136">
        <f t="shared" si="544"/>
        <v>0</v>
      </c>
      <c r="R362" s="135"/>
      <c r="S362" s="136">
        <f t="shared" si="545"/>
        <v>0</v>
      </c>
      <c r="T362" s="135"/>
      <c r="U362" s="136">
        <f t="shared" si="546"/>
        <v>0</v>
      </c>
      <c r="V362" s="135"/>
      <c r="W362" s="136">
        <f t="shared" si="547"/>
        <v>0</v>
      </c>
      <c r="X362" s="135"/>
      <c r="Y362" s="136">
        <f t="shared" si="548"/>
        <v>0</v>
      </c>
    </row>
    <row r="363" spans="2:25" x14ac:dyDescent="0.25">
      <c r="B363" s="134">
        <v>23.9</v>
      </c>
      <c r="C363" s="136">
        <f t="shared" si="539"/>
        <v>23.9</v>
      </c>
      <c r="D363" s="135">
        <v>283.60000000000002</v>
      </c>
      <c r="E363" s="136">
        <f t="shared" si="540"/>
        <v>283.60000000000002</v>
      </c>
      <c r="F363" s="135">
        <v>463.6</v>
      </c>
      <c r="G363" s="136">
        <f t="shared" si="549"/>
        <v>463.6</v>
      </c>
      <c r="H363" s="135">
        <v>377.3</v>
      </c>
      <c r="I363" s="136">
        <f t="shared" si="550"/>
        <v>377.3</v>
      </c>
      <c r="J363" s="135"/>
      <c r="K363" s="136">
        <f t="shared" si="541"/>
        <v>0</v>
      </c>
      <c r="L363" s="135"/>
      <c r="M363" s="136">
        <f t="shared" si="542"/>
        <v>0</v>
      </c>
      <c r="N363" s="135"/>
      <c r="O363" s="136">
        <f t="shared" si="543"/>
        <v>0</v>
      </c>
      <c r="P363" s="135"/>
      <c r="Q363" s="136">
        <f t="shared" si="544"/>
        <v>0</v>
      </c>
      <c r="R363" s="135"/>
      <c r="S363" s="136">
        <f t="shared" si="545"/>
        <v>0</v>
      </c>
      <c r="T363" s="135"/>
      <c r="U363" s="136">
        <f t="shared" si="546"/>
        <v>0</v>
      </c>
      <c r="V363" s="135"/>
      <c r="W363" s="136">
        <f t="shared" si="547"/>
        <v>0</v>
      </c>
      <c r="X363" s="135"/>
      <c r="Y363" s="136">
        <f t="shared" si="548"/>
        <v>0</v>
      </c>
    </row>
    <row r="364" spans="2:25" x14ac:dyDescent="0.25">
      <c r="B364" s="134">
        <v>8.1999999999999993</v>
      </c>
      <c r="C364" s="136">
        <f t="shared" si="539"/>
        <v>8.1999999999999993</v>
      </c>
      <c r="D364" s="135">
        <v>259.3</v>
      </c>
      <c r="E364" s="136">
        <f t="shared" si="540"/>
        <v>259.3</v>
      </c>
      <c r="F364" s="135">
        <v>458.3</v>
      </c>
      <c r="G364" s="136">
        <f t="shared" si="549"/>
        <v>458.3</v>
      </c>
      <c r="H364" s="135">
        <v>355.3</v>
      </c>
      <c r="I364" s="136">
        <f t="shared" si="550"/>
        <v>355.3</v>
      </c>
      <c r="J364" s="135"/>
      <c r="K364" s="136">
        <f t="shared" si="541"/>
        <v>0</v>
      </c>
      <c r="L364" s="135"/>
      <c r="M364" s="136">
        <f t="shared" si="542"/>
        <v>0</v>
      </c>
      <c r="N364" s="135"/>
      <c r="O364" s="136">
        <f t="shared" si="543"/>
        <v>0</v>
      </c>
      <c r="P364" s="135"/>
      <c r="Q364" s="136">
        <f t="shared" si="544"/>
        <v>0</v>
      </c>
      <c r="R364" s="135"/>
      <c r="S364" s="136">
        <f t="shared" si="545"/>
        <v>0</v>
      </c>
      <c r="T364" s="135"/>
      <c r="U364" s="136">
        <f t="shared" si="546"/>
        <v>0</v>
      </c>
      <c r="V364" s="135"/>
      <c r="W364" s="136">
        <f t="shared" si="547"/>
        <v>0</v>
      </c>
      <c r="X364" s="135"/>
      <c r="Y364" s="136">
        <f t="shared" si="548"/>
        <v>0</v>
      </c>
    </row>
    <row r="365" spans="2:25" x14ac:dyDescent="0.25">
      <c r="B365" s="134">
        <v>0</v>
      </c>
      <c r="C365" s="136">
        <f t="shared" si="539"/>
        <v>0</v>
      </c>
      <c r="D365" s="135">
        <v>199.5</v>
      </c>
      <c r="E365" s="136">
        <f t="shared" si="540"/>
        <v>199.5</v>
      </c>
      <c r="F365" s="135">
        <v>379.8</v>
      </c>
      <c r="G365" s="136">
        <f t="shared" si="549"/>
        <v>379.8</v>
      </c>
      <c r="H365" s="135">
        <v>178.2</v>
      </c>
      <c r="I365" s="136">
        <f t="shared" si="550"/>
        <v>178.2</v>
      </c>
      <c r="J365" s="135"/>
      <c r="K365" s="136">
        <f t="shared" si="541"/>
        <v>0</v>
      </c>
      <c r="L365" s="135"/>
      <c r="M365" s="136">
        <f t="shared" si="542"/>
        <v>0</v>
      </c>
      <c r="N365" s="135"/>
      <c r="O365" s="136">
        <f t="shared" si="543"/>
        <v>0</v>
      </c>
      <c r="P365" s="135"/>
      <c r="Q365" s="136">
        <f t="shared" si="544"/>
        <v>0</v>
      </c>
      <c r="R365" s="135"/>
      <c r="S365" s="136">
        <f t="shared" si="545"/>
        <v>0</v>
      </c>
      <c r="T365" s="135"/>
      <c r="U365" s="136">
        <f t="shared" si="546"/>
        <v>0</v>
      </c>
      <c r="V365" s="135"/>
      <c r="W365" s="136">
        <f t="shared" si="547"/>
        <v>0</v>
      </c>
      <c r="X365" s="135"/>
      <c r="Y365" s="136">
        <f t="shared" si="548"/>
        <v>0</v>
      </c>
    </row>
    <row r="366" spans="2:25" x14ac:dyDescent="0.25">
      <c r="B366" s="134">
        <v>1.1000000000000001</v>
      </c>
      <c r="C366" s="136">
        <f t="shared" si="539"/>
        <v>1.1000000000000001</v>
      </c>
      <c r="D366" s="135">
        <v>40.4</v>
      </c>
      <c r="E366" s="136">
        <f t="shared" si="540"/>
        <v>40.4</v>
      </c>
      <c r="F366" s="135">
        <v>282</v>
      </c>
      <c r="G366" s="136">
        <f t="shared" si="549"/>
        <v>282</v>
      </c>
      <c r="H366" s="135">
        <v>118.5</v>
      </c>
      <c r="I366" s="136">
        <f t="shared" si="550"/>
        <v>118.5</v>
      </c>
      <c r="J366" s="135"/>
      <c r="K366" s="136">
        <f t="shared" si="541"/>
        <v>0</v>
      </c>
      <c r="L366" s="135"/>
      <c r="M366" s="136">
        <f t="shared" si="542"/>
        <v>0</v>
      </c>
      <c r="N366" s="135"/>
      <c r="O366" s="136">
        <f t="shared" si="543"/>
        <v>0</v>
      </c>
      <c r="P366" s="135"/>
      <c r="Q366" s="136">
        <f t="shared" si="544"/>
        <v>0</v>
      </c>
      <c r="R366" s="135"/>
      <c r="S366" s="136">
        <f t="shared" si="545"/>
        <v>0</v>
      </c>
      <c r="T366" s="135"/>
      <c r="U366" s="136">
        <f t="shared" si="546"/>
        <v>0</v>
      </c>
      <c r="V366" s="135"/>
      <c r="W366" s="136">
        <f t="shared" si="547"/>
        <v>0</v>
      </c>
      <c r="X366" s="135"/>
      <c r="Y366" s="136">
        <f t="shared" si="548"/>
        <v>0</v>
      </c>
    </row>
    <row r="367" spans="2:25" x14ac:dyDescent="0.25">
      <c r="B367" s="134">
        <v>-1.1000000000000001</v>
      </c>
      <c r="C367" s="136">
        <f t="shared" si="539"/>
        <v>0</v>
      </c>
      <c r="D367" s="135">
        <v>25</v>
      </c>
      <c r="E367" s="136">
        <f t="shared" si="540"/>
        <v>25</v>
      </c>
      <c r="F367" s="135">
        <v>164.7</v>
      </c>
      <c r="G367" s="136">
        <f t="shared" si="549"/>
        <v>164.7</v>
      </c>
      <c r="H367" s="135">
        <v>153.6</v>
      </c>
      <c r="I367" s="136">
        <f t="shared" si="550"/>
        <v>153.6</v>
      </c>
      <c r="J367" s="135"/>
      <c r="K367" s="136">
        <f t="shared" si="541"/>
        <v>0</v>
      </c>
      <c r="L367" s="135"/>
      <c r="M367" s="136">
        <f t="shared" si="542"/>
        <v>0</v>
      </c>
      <c r="N367" s="135"/>
      <c r="O367" s="136">
        <f t="shared" si="543"/>
        <v>0</v>
      </c>
      <c r="P367" s="135"/>
      <c r="Q367" s="136">
        <f t="shared" si="544"/>
        <v>0</v>
      </c>
      <c r="R367" s="135"/>
      <c r="S367" s="136">
        <f t="shared" si="545"/>
        <v>0</v>
      </c>
      <c r="T367" s="135"/>
      <c r="U367" s="136">
        <f t="shared" si="546"/>
        <v>0</v>
      </c>
      <c r="V367" s="135"/>
      <c r="W367" s="136">
        <f t="shared" si="547"/>
        <v>0</v>
      </c>
      <c r="X367" s="135"/>
      <c r="Y367" s="136">
        <f t="shared" si="548"/>
        <v>0</v>
      </c>
    </row>
    <row r="368" spans="2:25" x14ac:dyDescent="0.25">
      <c r="B368" s="134">
        <v>-1.1000000000000001</v>
      </c>
      <c r="C368" s="136">
        <f t="shared" si="539"/>
        <v>0</v>
      </c>
      <c r="D368" s="135">
        <v>-1.1000000000000001</v>
      </c>
      <c r="E368" s="136">
        <f t="shared" si="540"/>
        <v>0</v>
      </c>
      <c r="F368" s="135">
        <v>46.7</v>
      </c>
      <c r="G368" s="136">
        <f t="shared" si="549"/>
        <v>46.7</v>
      </c>
      <c r="H368" s="135">
        <v>66.2</v>
      </c>
      <c r="I368" s="136">
        <f t="shared" si="550"/>
        <v>66.2</v>
      </c>
      <c r="J368" s="135"/>
      <c r="K368" s="136">
        <f t="shared" si="541"/>
        <v>0</v>
      </c>
      <c r="L368" s="135"/>
      <c r="M368" s="136">
        <f t="shared" si="542"/>
        <v>0</v>
      </c>
      <c r="N368" s="135"/>
      <c r="O368" s="136">
        <f t="shared" si="543"/>
        <v>0</v>
      </c>
      <c r="P368" s="135"/>
      <c r="Q368" s="136">
        <f t="shared" si="544"/>
        <v>0</v>
      </c>
      <c r="R368" s="135"/>
      <c r="S368" s="136">
        <f t="shared" si="545"/>
        <v>0</v>
      </c>
      <c r="T368" s="135"/>
      <c r="U368" s="136">
        <f t="shared" si="546"/>
        <v>0</v>
      </c>
      <c r="V368" s="135"/>
      <c r="W368" s="136">
        <f t="shared" si="547"/>
        <v>0</v>
      </c>
      <c r="X368" s="135"/>
      <c r="Y368" s="136">
        <f t="shared" si="548"/>
        <v>0</v>
      </c>
    </row>
    <row r="369" spans="2:25" x14ac:dyDescent="0.25">
      <c r="B369" s="134">
        <v>-1.1000000000000001</v>
      </c>
      <c r="C369" s="136">
        <f t="shared" si="539"/>
        <v>0</v>
      </c>
      <c r="D369" s="135">
        <v>-1.1000000000000001</v>
      </c>
      <c r="E369" s="136">
        <f t="shared" si="540"/>
        <v>0</v>
      </c>
      <c r="F369" s="135">
        <v>0.7</v>
      </c>
      <c r="G369" s="136">
        <f t="shared" si="549"/>
        <v>0.7</v>
      </c>
      <c r="H369" s="135">
        <v>46.7</v>
      </c>
      <c r="I369" s="136">
        <f t="shared" si="550"/>
        <v>46.7</v>
      </c>
      <c r="J369" s="135"/>
      <c r="K369" s="136">
        <f t="shared" si="541"/>
        <v>0</v>
      </c>
      <c r="L369" s="135"/>
      <c r="M369" s="136">
        <f t="shared" si="542"/>
        <v>0</v>
      </c>
      <c r="N369" s="135"/>
      <c r="O369" s="136">
        <f t="shared" si="543"/>
        <v>0</v>
      </c>
      <c r="P369" s="135"/>
      <c r="Q369" s="136">
        <f t="shared" si="544"/>
        <v>0</v>
      </c>
      <c r="R369" s="135"/>
      <c r="S369" s="136">
        <f t="shared" si="545"/>
        <v>0</v>
      </c>
      <c r="T369" s="135"/>
      <c r="U369" s="136">
        <f t="shared" si="546"/>
        <v>0</v>
      </c>
      <c r="V369" s="135"/>
      <c r="W369" s="136">
        <f t="shared" si="547"/>
        <v>0</v>
      </c>
      <c r="X369" s="135"/>
      <c r="Y369" s="136">
        <f t="shared" si="548"/>
        <v>0</v>
      </c>
    </row>
    <row r="370" spans="2:25" x14ac:dyDescent="0.25">
      <c r="B370" s="134">
        <v>-1.1000000000000001</v>
      </c>
      <c r="C370" s="136">
        <f t="shared" si="539"/>
        <v>0</v>
      </c>
      <c r="D370" s="135">
        <v>-1.1000000000000001</v>
      </c>
      <c r="E370" s="136">
        <f t="shared" si="540"/>
        <v>0</v>
      </c>
      <c r="F370" s="135">
        <v>0</v>
      </c>
      <c r="G370" s="136">
        <f t="shared" si="549"/>
        <v>0</v>
      </c>
      <c r="H370" s="135">
        <v>4.0999999999999996</v>
      </c>
      <c r="I370" s="136">
        <f t="shared" si="550"/>
        <v>4.0999999999999996</v>
      </c>
      <c r="J370" s="135"/>
      <c r="K370" s="136">
        <f t="shared" si="541"/>
        <v>0</v>
      </c>
      <c r="L370" s="135"/>
      <c r="M370" s="136">
        <f t="shared" si="542"/>
        <v>0</v>
      </c>
      <c r="N370" s="135"/>
      <c r="O370" s="136">
        <f t="shared" si="543"/>
        <v>0</v>
      </c>
      <c r="P370" s="135"/>
      <c r="Q370" s="136">
        <f t="shared" si="544"/>
        <v>0</v>
      </c>
      <c r="R370" s="135"/>
      <c r="S370" s="136">
        <f t="shared" si="545"/>
        <v>0</v>
      </c>
      <c r="T370" s="135"/>
      <c r="U370" s="136">
        <f t="shared" si="546"/>
        <v>0</v>
      </c>
      <c r="V370" s="135"/>
      <c r="W370" s="136">
        <f t="shared" si="547"/>
        <v>0</v>
      </c>
      <c r="X370" s="135"/>
      <c r="Y370" s="136">
        <f t="shared" si="548"/>
        <v>0</v>
      </c>
    </row>
    <row r="371" spans="2:25" x14ac:dyDescent="0.25">
      <c r="B371" s="134">
        <v>-1.5</v>
      </c>
      <c r="C371" s="136">
        <f t="shared" si="539"/>
        <v>0</v>
      </c>
      <c r="D371" s="135">
        <v>-1.1000000000000001</v>
      </c>
      <c r="E371" s="136">
        <f t="shared" si="540"/>
        <v>0</v>
      </c>
      <c r="F371" s="135">
        <v>0</v>
      </c>
      <c r="G371" s="136">
        <f t="shared" si="549"/>
        <v>0</v>
      </c>
      <c r="H371" s="135">
        <v>0</v>
      </c>
      <c r="I371" s="136">
        <f t="shared" si="550"/>
        <v>0</v>
      </c>
      <c r="J371" s="135"/>
      <c r="K371" s="136">
        <f t="shared" si="541"/>
        <v>0</v>
      </c>
      <c r="L371" s="135"/>
      <c r="M371" s="136">
        <f t="shared" si="542"/>
        <v>0</v>
      </c>
      <c r="N371" s="135"/>
      <c r="O371" s="136">
        <f t="shared" si="543"/>
        <v>0</v>
      </c>
      <c r="P371" s="135"/>
      <c r="Q371" s="136">
        <f t="shared" si="544"/>
        <v>0</v>
      </c>
      <c r="R371" s="135"/>
      <c r="S371" s="136">
        <f t="shared" si="545"/>
        <v>0</v>
      </c>
      <c r="T371" s="135"/>
      <c r="U371" s="136">
        <f t="shared" si="546"/>
        <v>0</v>
      </c>
      <c r="V371" s="135"/>
      <c r="W371" s="136">
        <f t="shared" si="547"/>
        <v>0</v>
      </c>
      <c r="X371" s="135"/>
      <c r="Y371" s="136">
        <f t="shared" si="548"/>
        <v>0</v>
      </c>
    </row>
    <row r="372" spans="2:25" x14ac:dyDescent="0.25">
      <c r="B372" s="134">
        <v>-1.5</v>
      </c>
      <c r="C372" s="136">
        <f t="shared" si="539"/>
        <v>0</v>
      </c>
      <c r="D372" s="135">
        <v>-1.1000000000000001</v>
      </c>
      <c r="E372" s="136">
        <f t="shared" si="540"/>
        <v>0</v>
      </c>
      <c r="F372" s="135">
        <v>0</v>
      </c>
      <c r="G372" s="136">
        <f t="shared" si="549"/>
        <v>0</v>
      </c>
      <c r="H372" s="135">
        <v>0</v>
      </c>
      <c r="I372" s="136">
        <f t="shared" si="550"/>
        <v>0</v>
      </c>
      <c r="J372" s="135"/>
      <c r="K372" s="136">
        <f t="shared" si="541"/>
        <v>0</v>
      </c>
      <c r="L372" s="135"/>
      <c r="M372" s="136">
        <f t="shared" si="542"/>
        <v>0</v>
      </c>
      <c r="N372" s="135"/>
      <c r="O372" s="136">
        <f t="shared" si="543"/>
        <v>0</v>
      </c>
      <c r="P372" s="135"/>
      <c r="Q372" s="136">
        <f t="shared" si="544"/>
        <v>0</v>
      </c>
      <c r="R372" s="135"/>
      <c r="S372" s="136">
        <f t="shared" si="545"/>
        <v>0</v>
      </c>
      <c r="T372" s="135"/>
      <c r="U372" s="136">
        <f t="shared" si="546"/>
        <v>0</v>
      </c>
      <c r="V372" s="135"/>
      <c r="W372" s="136">
        <f t="shared" si="547"/>
        <v>0</v>
      </c>
      <c r="X372" s="135"/>
      <c r="Y372" s="136">
        <f t="shared" si="548"/>
        <v>0</v>
      </c>
    </row>
    <row r="373" spans="2:25" x14ac:dyDescent="0.25">
      <c r="B373" s="134">
        <v>-1.5</v>
      </c>
      <c r="C373" s="136">
        <f t="shared" si="539"/>
        <v>0</v>
      </c>
      <c r="D373" s="135">
        <v>-0.7</v>
      </c>
      <c r="E373" s="136">
        <f t="shared" si="540"/>
        <v>0</v>
      </c>
      <c r="F373" s="135">
        <v>0</v>
      </c>
      <c r="G373" s="136">
        <f t="shared" si="549"/>
        <v>0</v>
      </c>
      <c r="H373" s="135">
        <v>0</v>
      </c>
      <c r="I373" s="136">
        <f t="shared" si="550"/>
        <v>0</v>
      </c>
      <c r="J373" s="135"/>
      <c r="K373" s="136">
        <f t="shared" si="541"/>
        <v>0</v>
      </c>
      <c r="L373" s="135"/>
      <c r="M373" s="136">
        <f t="shared" si="542"/>
        <v>0</v>
      </c>
      <c r="N373" s="135"/>
      <c r="O373" s="136">
        <f t="shared" si="543"/>
        <v>0</v>
      </c>
      <c r="P373" s="135"/>
      <c r="Q373" s="136">
        <f t="shared" si="544"/>
        <v>0</v>
      </c>
      <c r="R373" s="135"/>
      <c r="S373" s="136">
        <f t="shared" si="545"/>
        <v>0</v>
      </c>
      <c r="T373" s="135"/>
      <c r="U373" s="136">
        <f t="shared" si="546"/>
        <v>0</v>
      </c>
      <c r="V373" s="135"/>
      <c r="W373" s="136">
        <f t="shared" si="547"/>
        <v>0</v>
      </c>
      <c r="X373" s="135"/>
      <c r="Y373" s="136">
        <f t="shared" si="548"/>
        <v>0</v>
      </c>
    </row>
    <row r="374" spans="2:25" x14ac:dyDescent="0.25">
      <c r="B374" s="134">
        <v>-1.5</v>
      </c>
      <c r="C374" s="136">
        <f t="shared" si="539"/>
        <v>0</v>
      </c>
      <c r="D374" s="135">
        <v>-0.7</v>
      </c>
      <c r="E374" s="136">
        <f t="shared" si="540"/>
        <v>0</v>
      </c>
      <c r="F374" s="135">
        <v>0</v>
      </c>
      <c r="G374" s="136">
        <f t="shared" si="549"/>
        <v>0</v>
      </c>
      <c r="H374" s="135">
        <v>0</v>
      </c>
      <c r="I374" s="136">
        <f t="shared" si="550"/>
        <v>0</v>
      </c>
      <c r="J374" s="135"/>
      <c r="K374" s="136">
        <f t="shared" si="541"/>
        <v>0</v>
      </c>
      <c r="L374" s="135"/>
      <c r="M374" s="136">
        <f t="shared" si="542"/>
        <v>0</v>
      </c>
      <c r="N374" s="135"/>
      <c r="O374" s="136">
        <f t="shared" si="543"/>
        <v>0</v>
      </c>
      <c r="P374" s="135"/>
      <c r="Q374" s="136">
        <f t="shared" si="544"/>
        <v>0</v>
      </c>
      <c r="R374" s="135"/>
      <c r="S374" s="136">
        <f t="shared" si="545"/>
        <v>0</v>
      </c>
      <c r="T374" s="135"/>
      <c r="U374" s="136">
        <f t="shared" si="546"/>
        <v>0</v>
      </c>
      <c r="V374" s="135"/>
      <c r="W374" s="136">
        <f t="shared" si="547"/>
        <v>0</v>
      </c>
      <c r="X374" s="135"/>
      <c r="Y374" s="136">
        <f t="shared" si="548"/>
        <v>0</v>
      </c>
    </row>
    <row r="375" spans="2:25" x14ac:dyDescent="0.25">
      <c r="B375" s="134">
        <v>-2.2000000000000002</v>
      </c>
      <c r="C375" s="136">
        <f t="shared" si="539"/>
        <v>0</v>
      </c>
      <c r="D375" s="135">
        <v>-0.7</v>
      </c>
      <c r="E375" s="136">
        <f t="shared" si="540"/>
        <v>0</v>
      </c>
      <c r="F375" s="135">
        <v>0</v>
      </c>
      <c r="G375" s="136">
        <f t="shared" si="549"/>
        <v>0</v>
      </c>
      <c r="H375" s="135">
        <v>0</v>
      </c>
      <c r="I375" s="136">
        <f t="shared" si="550"/>
        <v>0</v>
      </c>
      <c r="J375" s="135"/>
      <c r="K375" s="136">
        <f t="shared" si="541"/>
        <v>0</v>
      </c>
      <c r="L375" s="135"/>
      <c r="M375" s="136">
        <f t="shared" si="542"/>
        <v>0</v>
      </c>
      <c r="N375" s="135"/>
      <c r="O375" s="136">
        <f t="shared" si="543"/>
        <v>0</v>
      </c>
      <c r="P375" s="135"/>
      <c r="Q375" s="136">
        <f t="shared" si="544"/>
        <v>0</v>
      </c>
      <c r="R375" s="135"/>
      <c r="S375" s="136">
        <f t="shared" si="545"/>
        <v>0</v>
      </c>
      <c r="T375" s="135"/>
      <c r="U375" s="136">
        <f t="shared" si="546"/>
        <v>0</v>
      </c>
      <c r="V375" s="135"/>
      <c r="W375" s="136">
        <f t="shared" si="547"/>
        <v>0</v>
      </c>
      <c r="X375" s="135"/>
      <c r="Y375" s="136">
        <f t="shared" si="548"/>
        <v>0</v>
      </c>
    </row>
    <row r="376" spans="2:25" x14ac:dyDescent="0.25">
      <c r="B376" s="134">
        <v>-1.1000000000000001</v>
      </c>
      <c r="C376" s="136">
        <f t="shared" si="539"/>
        <v>0</v>
      </c>
      <c r="D376" s="135">
        <v>-0.7</v>
      </c>
      <c r="E376" s="136">
        <f t="shared" si="540"/>
        <v>0</v>
      </c>
      <c r="F376" s="135">
        <v>0</v>
      </c>
      <c r="G376" s="136">
        <f t="shared" si="549"/>
        <v>0</v>
      </c>
      <c r="H376" s="135">
        <v>0</v>
      </c>
      <c r="I376" s="136">
        <f t="shared" si="550"/>
        <v>0</v>
      </c>
      <c r="J376" s="135"/>
      <c r="K376" s="136">
        <f t="shared" si="541"/>
        <v>0</v>
      </c>
      <c r="L376" s="135"/>
      <c r="M376" s="136">
        <f t="shared" si="542"/>
        <v>0</v>
      </c>
      <c r="N376" s="135"/>
      <c r="O376" s="136">
        <f t="shared" si="543"/>
        <v>0</v>
      </c>
      <c r="P376" s="135"/>
      <c r="Q376" s="136">
        <f t="shared" si="544"/>
        <v>0</v>
      </c>
      <c r="R376" s="135"/>
      <c r="S376" s="136">
        <f t="shared" si="545"/>
        <v>0</v>
      </c>
      <c r="T376" s="135"/>
      <c r="U376" s="136">
        <f t="shared" si="546"/>
        <v>0</v>
      </c>
      <c r="V376" s="135"/>
      <c r="W376" s="136">
        <f t="shared" si="547"/>
        <v>0</v>
      </c>
      <c r="X376" s="135"/>
      <c r="Y376" s="136">
        <f t="shared" si="548"/>
        <v>0</v>
      </c>
    </row>
    <row r="377" spans="2:25" x14ac:dyDescent="0.25">
      <c r="B377" s="134">
        <v>-0.7</v>
      </c>
      <c r="C377" s="136">
        <f t="shared" si="539"/>
        <v>0</v>
      </c>
      <c r="D377" s="135">
        <v>-0.4</v>
      </c>
      <c r="E377" s="136">
        <f t="shared" si="540"/>
        <v>0</v>
      </c>
      <c r="F377" s="135">
        <v>0</v>
      </c>
      <c r="G377" s="136">
        <f t="shared" si="549"/>
        <v>0</v>
      </c>
      <c r="H377" s="135">
        <v>0</v>
      </c>
      <c r="I377" s="136">
        <f t="shared" si="550"/>
        <v>0</v>
      </c>
      <c r="J377" s="135"/>
      <c r="K377" s="136">
        <f t="shared" si="541"/>
        <v>0</v>
      </c>
      <c r="L377" s="135"/>
      <c r="M377" s="136">
        <f t="shared" si="542"/>
        <v>0</v>
      </c>
      <c r="N377" s="135"/>
      <c r="O377" s="136">
        <f t="shared" si="543"/>
        <v>0</v>
      </c>
      <c r="P377" s="135"/>
      <c r="Q377" s="136">
        <f t="shared" si="544"/>
        <v>0</v>
      </c>
      <c r="R377" s="135"/>
      <c r="S377" s="136">
        <f t="shared" si="545"/>
        <v>0</v>
      </c>
      <c r="T377" s="135"/>
      <c r="U377" s="136">
        <f t="shared" si="546"/>
        <v>0</v>
      </c>
      <c r="V377" s="135"/>
      <c r="W377" s="136">
        <f t="shared" si="547"/>
        <v>0</v>
      </c>
      <c r="X377" s="135"/>
      <c r="Y377" s="136">
        <f t="shared" si="548"/>
        <v>0</v>
      </c>
    </row>
    <row r="378" spans="2:25" x14ac:dyDescent="0.25">
      <c r="B378" s="134">
        <v>-1.1000000000000001</v>
      </c>
      <c r="C378" s="136">
        <f t="shared" si="539"/>
        <v>0</v>
      </c>
      <c r="D378" s="135">
        <v>-1.1000000000000001</v>
      </c>
      <c r="E378" s="136">
        <f t="shared" si="540"/>
        <v>0</v>
      </c>
      <c r="F378" s="135">
        <v>0</v>
      </c>
      <c r="G378" s="136">
        <f t="shared" si="549"/>
        <v>0</v>
      </c>
      <c r="H378" s="135">
        <v>0</v>
      </c>
      <c r="I378" s="136">
        <f t="shared" si="550"/>
        <v>0</v>
      </c>
      <c r="J378" s="135"/>
      <c r="K378" s="136">
        <f t="shared" si="541"/>
        <v>0</v>
      </c>
      <c r="L378" s="135"/>
      <c r="M378" s="136">
        <f t="shared" si="542"/>
        <v>0</v>
      </c>
      <c r="N378" s="135"/>
      <c r="O378" s="136">
        <f t="shared" si="543"/>
        <v>0</v>
      </c>
      <c r="P378" s="135"/>
      <c r="Q378" s="136">
        <f t="shared" si="544"/>
        <v>0</v>
      </c>
      <c r="R378" s="135"/>
      <c r="S378" s="136">
        <f t="shared" si="545"/>
        <v>0</v>
      </c>
      <c r="T378" s="135"/>
      <c r="U378" s="136">
        <f t="shared" si="546"/>
        <v>0</v>
      </c>
      <c r="V378" s="135"/>
      <c r="W378" s="136">
        <f t="shared" si="547"/>
        <v>0</v>
      </c>
      <c r="X378" s="135"/>
      <c r="Y378" s="136">
        <f t="shared" si="548"/>
        <v>0</v>
      </c>
    </row>
    <row r="379" spans="2:25" x14ac:dyDescent="0.25">
      <c r="B379" s="134">
        <v>-1.5</v>
      </c>
      <c r="C379" s="136">
        <f t="shared" si="539"/>
        <v>0</v>
      </c>
      <c r="D379" s="135">
        <v>-1.1000000000000001</v>
      </c>
      <c r="E379" s="136">
        <f t="shared" si="540"/>
        <v>0</v>
      </c>
      <c r="F379" s="135">
        <v>0</v>
      </c>
      <c r="G379" s="136">
        <f t="shared" si="549"/>
        <v>0</v>
      </c>
      <c r="H379" s="135">
        <v>0</v>
      </c>
      <c r="I379" s="136">
        <f t="shared" si="550"/>
        <v>0</v>
      </c>
      <c r="J379" s="135"/>
      <c r="K379" s="136">
        <f t="shared" si="541"/>
        <v>0</v>
      </c>
      <c r="L379" s="135"/>
      <c r="M379" s="136">
        <f t="shared" si="542"/>
        <v>0</v>
      </c>
      <c r="N379" s="135"/>
      <c r="O379" s="136">
        <f t="shared" si="543"/>
        <v>0</v>
      </c>
      <c r="P379" s="135"/>
      <c r="Q379" s="136">
        <f t="shared" si="544"/>
        <v>0</v>
      </c>
      <c r="R379" s="135"/>
      <c r="S379" s="136">
        <f t="shared" si="545"/>
        <v>0</v>
      </c>
      <c r="T379" s="135"/>
      <c r="U379" s="136">
        <f t="shared" si="546"/>
        <v>0</v>
      </c>
      <c r="V379" s="135"/>
      <c r="W379" s="136">
        <f t="shared" si="547"/>
        <v>0</v>
      </c>
      <c r="X379" s="135"/>
      <c r="Y379" s="136">
        <f t="shared" si="548"/>
        <v>0</v>
      </c>
    </row>
    <row r="380" spans="2:25" x14ac:dyDescent="0.25">
      <c r="B380" s="134">
        <v>-1.5</v>
      </c>
      <c r="C380" s="136">
        <f t="shared" si="539"/>
        <v>0</v>
      </c>
      <c r="D380" s="135">
        <v>-1.1000000000000001</v>
      </c>
      <c r="E380" s="136">
        <f t="shared" si="540"/>
        <v>0</v>
      </c>
      <c r="F380" s="135">
        <v>0</v>
      </c>
      <c r="G380" s="136">
        <f t="shared" si="549"/>
        <v>0</v>
      </c>
      <c r="H380" s="135">
        <v>49.7</v>
      </c>
      <c r="I380" s="136">
        <f t="shared" si="550"/>
        <v>49.7</v>
      </c>
      <c r="J380" s="135"/>
      <c r="K380" s="136">
        <f t="shared" si="541"/>
        <v>0</v>
      </c>
      <c r="L380" s="135"/>
      <c r="M380" s="136">
        <f t="shared" si="542"/>
        <v>0</v>
      </c>
      <c r="N380" s="135"/>
      <c r="O380" s="136">
        <f t="shared" si="543"/>
        <v>0</v>
      </c>
      <c r="P380" s="135"/>
      <c r="Q380" s="136">
        <f t="shared" si="544"/>
        <v>0</v>
      </c>
      <c r="R380" s="135"/>
      <c r="S380" s="136">
        <f t="shared" si="545"/>
        <v>0</v>
      </c>
      <c r="T380" s="135"/>
      <c r="U380" s="136">
        <f t="shared" si="546"/>
        <v>0</v>
      </c>
      <c r="V380" s="135"/>
      <c r="W380" s="136">
        <f t="shared" si="547"/>
        <v>0</v>
      </c>
      <c r="X380" s="135"/>
      <c r="Y380" s="136">
        <f t="shared" si="548"/>
        <v>0</v>
      </c>
    </row>
    <row r="381" spans="2:25" x14ac:dyDescent="0.25">
      <c r="B381" s="134">
        <v>-1.5</v>
      </c>
      <c r="C381" s="136">
        <f t="shared" si="539"/>
        <v>0</v>
      </c>
      <c r="D381" s="135">
        <v>-1.1000000000000001</v>
      </c>
      <c r="E381" s="136">
        <f t="shared" si="540"/>
        <v>0</v>
      </c>
      <c r="F381" s="135">
        <v>5.6</v>
      </c>
      <c r="G381" s="136">
        <f t="shared" si="549"/>
        <v>5.6</v>
      </c>
      <c r="H381" s="135">
        <v>173</v>
      </c>
      <c r="I381" s="136">
        <f t="shared" si="550"/>
        <v>173</v>
      </c>
      <c r="J381" s="135"/>
      <c r="K381" s="136">
        <f t="shared" si="541"/>
        <v>0</v>
      </c>
      <c r="L381" s="135"/>
      <c r="M381" s="136">
        <f t="shared" si="542"/>
        <v>0</v>
      </c>
      <c r="N381" s="135"/>
      <c r="O381" s="136">
        <f t="shared" si="543"/>
        <v>0</v>
      </c>
      <c r="P381" s="135"/>
      <c r="Q381" s="136">
        <f t="shared" si="544"/>
        <v>0</v>
      </c>
      <c r="R381" s="135"/>
      <c r="S381" s="136">
        <f t="shared" si="545"/>
        <v>0</v>
      </c>
      <c r="T381" s="135"/>
      <c r="U381" s="136">
        <f t="shared" si="546"/>
        <v>0</v>
      </c>
      <c r="V381" s="135"/>
      <c r="W381" s="136">
        <f t="shared" si="547"/>
        <v>0</v>
      </c>
      <c r="X381" s="135"/>
      <c r="Y381" s="136">
        <f t="shared" si="548"/>
        <v>0</v>
      </c>
    </row>
    <row r="382" spans="2:25" x14ac:dyDescent="0.25">
      <c r="B382" s="134">
        <v>-1.5</v>
      </c>
      <c r="C382" s="136">
        <f t="shared" si="539"/>
        <v>0</v>
      </c>
      <c r="D382" s="135">
        <v>0.4</v>
      </c>
      <c r="E382" s="136">
        <f t="shared" si="540"/>
        <v>0.4</v>
      </c>
      <c r="F382" s="135">
        <v>96</v>
      </c>
      <c r="G382" s="136">
        <f t="shared" si="549"/>
        <v>96</v>
      </c>
      <c r="H382" s="135">
        <v>310.7</v>
      </c>
      <c r="I382" s="136">
        <f t="shared" si="550"/>
        <v>310.7</v>
      </c>
      <c r="J382" s="135"/>
      <c r="K382" s="136">
        <f t="shared" si="541"/>
        <v>0</v>
      </c>
      <c r="L382" s="135"/>
      <c r="M382" s="136">
        <f t="shared" si="542"/>
        <v>0</v>
      </c>
      <c r="N382" s="135"/>
      <c r="O382" s="136">
        <f t="shared" si="543"/>
        <v>0</v>
      </c>
      <c r="P382" s="135"/>
      <c r="Q382" s="136">
        <f t="shared" si="544"/>
        <v>0</v>
      </c>
      <c r="R382" s="135"/>
      <c r="S382" s="136">
        <f t="shared" si="545"/>
        <v>0</v>
      </c>
      <c r="T382" s="135"/>
      <c r="U382" s="136">
        <f t="shared" si="546"/>
        <v>0</v>
      </c>
      <c r="V382" s="135"/>
      <c r="W382" s="136">
        <f t="shared" si="547"/>
        <v>0</v>
      </c>
      <c r="X382" s="135"/>
      <c r="Y382" s="136">
        <f t="shared" si="548"/>
        <v>0</v>
      </c>
    </row>
    <row r="383" spans="2:25" x14ac:dyDescent="0.25">
      <c r="B383" s="134">
        <v>1.1000000000000001</v>
      </c>
      <c r="C383" s="136">
        <f t="shared" si="539"/>
        <v>1.1000000000000001</v>
      </c>
      <c r="D383" s="135">
        <v>17.899999999999999</v>
      </c>
      <c r="E383" s="136">
        <f t="shared" si="540"/>
        <v>17.899999999999999</v>
      </c>
      <c r="F383" s="135">
        <v>212.5</v>
      </c>
      <c r="G383" s="136">
        <f t="shared" si="549"/>
        <v>212.5</v>
      </c>
      <c r="H383" s="135">
        <v>440.8</v>
      </c>
      <c r="I383" s="136">
        <f t="shared" si="550"/>
        <v>440.8</v>
      </c>
      <c r="J383" s="135"/>
      <c r="K383" s="136">
        <f t="shared" si="541"/>
        <v>0</v>
      </c>
      <c r="L383" s="135"/>
      <c r="M383" s="136">
        <f t="shared" si="542"/>
        <v>0</v>
      </c>
      <c r="N383" s="135"/>
      <c r="O383" s="136">
        <f t="shared" si="543"/>
        <v>0</v>
      </c>
      <c r="P383" s="135"/>
      <c r="Q383" s="136">
        <f t="shared" si="544"/>
        <v>0</v>
      </c>
      <c r="R383" s="135"/>
      <c r="S383" s="136">
        <f t="shared" si="545"/>
        <v>0</v>
      </c>
      <c r="T383" s="135"/>
      <c r="U383" s="136">
        <f t="shared" si="546"/>
        <v>0</v>
      </c>
      <c r="V383" s="135"/>
      <c r="W383" s="136">
        <f t="shared" si="547"/>
        <v>0</v>
      </c>
      <c r="X383" s="135"/>
      <c r="Y383" s="136">
        <f t="shared" si="548"/>
        <v>0</v>
      </c>
    </row>
    <row r="384" spans="2:25" x14ac:dyDescent="0.25">
      <c r="B384" s="134">
        <v>9.3000000000000007</v>
      </c>
      <c r="C384" s="136">
        <f t="shared" si="539"/>
        <v>9.3000000000000007</v>
      </c>
      <c r="D384" s="135">
        <v>50.8</v>
      </c>
      <c r="E384" s="136">
        <f t="shared" si="540"/>
        <v>50.8</v>
      </c>
      <c r="F384" s="135">
        <v>325.39999999999998</v>
      </c>
      <c r="G384" s="136">
        <f t="shared" si="549"/>
        <v>325.39999999999998</v>
      </c>
      <c r="H384" s="135">
        <v>551.6</v>
      </c>
      <c r="I384" s="136">
        <f t="shared" si="550"/>
        <v>551.6</v>
      </c>
      <c r="J384" s="135"/>
      <c r="K384" s="136">
        <f t="shared" si="541"/>
        <v>0</v>
      </c>
      <c r="L384" s="135"/>
      <c r="M384" s="136">
        <f t="shared" si="542"/>
        <v>0</v>
      </c>
      <c r="N384" s="135"/>
      <c r="O384" s="136">
        <f t="shared" si="543"/>
        <v>0</v>
      </c>
      <c r="P384" s="135"/>
      <c r="Q384" s="136">
        <f t="shared" si="544"/>
        <v>0</v>
      </c>
      <c r="R384" s="135"/>
      <c r="S384" s="136">
        <f t="shared" si="545"/>
        <v>0</v>
      </c>
      <c r="T384" s="135"/>
      <c r="U384" s="136">
        <f t="shared" si="546"/>
        <v>0</v>
      </c>
      <c r="V384" s="135"/>
      <c r="W384" s="136">
        <f t="shared" si="547"/>
        <v>0</v>
      </c>
      <c r="X384" s="135"/>
      <c r="Y384" s="136">
        <f t="shared" si="548"/>
        <v>0</v>
      </c>
    </row>
    <row r="385" spans="2:25" x14ac:dyDescent="0.25">
      <c r="B385" s="134">
        <v>79.7</v>
      </c>
      <c r="C385" s="136">
        <f t="shared" si="539"/>
        <v>79.7</v>
      </c>
      <c r="D385" s="135">
        <v>95.7</v>
      </c>
      <c r="E385" s="136">
        <f t="shared" si="540"/>
        <v>95.7</v>
      </c>
      <c r="F385" s="135">
        <v>411.6</v>
      </c>
      <c r="G385" s="136">
        <f t="shared" si="549"/>
        <v>411.6</v>
      </c>
      <c r="H385" s="135">
        <v>636.70000000000005</v>
      </c>
      <c r="I385" s="136">
        <f t="shared" si="550"/>
        <v>636.70000000000005</v>
      </c>
      <c r="J385" s="135"/>
      <c r="K385" s="136">
        <f t="shared" si="541"/>
        <v>0</v>
      </c>
      <c r="L385" s="135"/>
      <c r="M385" s="136">
        <f t="shared" si="542"/>
        <v>0</v>
      </c>
      <c r="N385" s="135"/>
      <c r="O385" s="136">
        <f t="shared" si="543"/>
        <v>0</v>
      </c>
      <c r="P385" s="135"/>
      <c r="Q385" s="136">
        <f t="shared" si="544"/>
        <v>0</v>
      </c>
      <c r="R385" s="135"/>
      <c r="S385" s="136">
        <f t="shared" si="545"/>
        <v>0</v>
      </c>
      <c r="T385" s="135"/>
      <c r="U385" s="136">
        <f t="shared" si="546"/>
        <v>0</v>
      </c>
      <c r="V385" s="135"/>
      <c r="W385" s="136">
        <f t="shared" si="547"/>
        <v>0</v>
      </c>
      <c r="X385" s="135"/>
      <c r="Y385" s="136">
        <f t="shared" si="548"/>
        <v>0</v>
      </c>
    </row>
    <row r="386" spans="2:25" x14ac:dyDescent="0.25">
      <c r="B386" s="134">
        <v>120.7</v>
      </c>
      <c r="C386" s="136">
        <f t="shared" si="539"/>
        <v>120.7</v>
      </c>
      <c r="D386" s="135">
        <v>153.19999999999999</v>
      </c>
      <c r="E386" s="136">
        <f t="shared" si="540"/>
        <v>153.19999999999999</v>
      </c>
      <c r="F386" s="135">
        <v>462</v>
      </c>
      <c r="G386" s="136">
        <f t="shared" si="549"/>
        <v>462</v>
      </c>
      <c r="H386" s="135">
        <v>678.5</v>
      </c>
      <c r="I386" s="136">
        <f t="shared" si="550"/>
        <v>678.5</v>
      </c>
      <c r="J386" s="135"/>
      <c r="K386" s="136">
        <f t="shared" si="541"/>
        <v>0</v>
      </c>
      <c r="L386" s="135"/>
      <c r="M386" s="136">
        <f t="shared" si="542"/>
        <v>0</v>
      </c>
      <c r="N386" s="135"/>
      <c r="O386" s="136">
        <f t="shared" si="543"/>
        <v>0</v>
      </c>
      <c r="P386" s="135"/>
      <c r="Q386" s="136">
        <f t="shared" si="544"/>
        <v>0</v>
      </c>
      <c r="R386" s="135"/>
      <c r="S386" s="136">
        <f t="shared" si="545"/>
        <v>0</v>
      </c>
      <c r="T386" s="135"/>
      <c r="U386" s="136">
        <f t="shared" si="546"/>
        <v>0</v>
      </c>
      <c r="V386" s="135"/>
      <c r="W386" s="136">
        <f t="shared" si="547"/>
        <v>0</v>
      </c>
      <c r="X386" s="135"/>
      <c r="Y386" s="136">
        <f t="shared" si="548"/>
        <v>0</v>
      </c>
    </row>
    <row r="387" spans="2:25" x14ac:dyDescent="0.25">
      <c r="B387" s="134">
        <v>128.19999999999999</v>
      </c>
      <c r="C387" s="136">
        <f t="shared" si="539"/>
        <v>128.19999999999999</v>
      </c>
      <c r="D387" s="135">
        <v>63.5</v>
      </c>
      <c r="E387" s="136">
        <f t="shared" si="540"/>
        <v>63.5</v>
      </c>
      <c r="F387" s="135">
        <v>475.4</v>
      </c>
      <c r="G387" s="136">
        <f t="shared" si="549"/>
        <v>475.4</v>
      </c>
      <c r="H387" s="135">
        <v>682.6</v>
      </c>
      <c r="I387" s="136">
        <f t="shared" si="550"/>
        <v>682.6</v>
      </c>
      <c r="J387" s="135"/>
      <c r="K387" s="136">
        <f t="shared" si="541"/>
        <v>0</v>
      </c>
      <c r="L387" s="135"/>
      <c r="M387" s="136">
        <f t="shared" si="542"/>
        <v>0</v>
      </c>
      <c r="N387" s="135"/>
      <c r="O387" s="136">
        <f t="shared" si="543"/>
        <v>0</v>
      </c>
      <c r="P387" s="135"/>
      <c r="Q387" s="136">
        <f t="shared" si="544"/>
        <v>0</v>
      </c>
      <c r="R387" s="135"/>
      <c r="S387" s="136">
        <f t="shared" si="545"/>
        <v>0</v>
      </c>
      <c r="T387" s="135"/>
      <c r="U387" s="136">
        <f t="shared" si="546"/>
        <v>0</v>
      </c>
      <c r="V387" s="135"/>
      <c r="W387" s="136">
        <f t="shared" si="547"/>
        <v>0</v>
      </c>
      <c r="X387" s="135"/>
      <c r="Y387" s="136">
        <f t="shared" si="548"/>
        <v>0</v>
      </c>
    </row>
    <row r="388" spans="2:25" x14ac:dyDescent="0.25">
      <c r="B388" s="134">
        <v>106.5</v>
      </c>
      <c r="C388" s="136">
        <f t="shared" si="539"/>
        <v>106.5</v>
      </c>
      <c r="D388" s="135">
        <v>100.9</v>
      </c>
      <c r="E388" s="136">
        <f t="shared" si="540"/>
        <v>100.9</v>
      </c>
      <c r="F388" s="135">
        <v>447</v>
      </c>
      <c r="G388" s="136">
        <f t="shared" si="549"/>
        <v>447</v>
      </c>
      <c r="H388" s="135">
        <v>659.9</v>
      </c>
      <c r="I388" s="136">
        <f t="shared" si="550"/>
        <v>659.9</v>
      </c>
      <c r="J388" s="135"/>
      <c r="K388" s="136">
        <f t="shared" si="541"/>
        <v>0</v>
      </c>
      <c r="L388" s="135"/>
      <c r="M388" s="136">
        <f t="shared" si="542"/>
        <v>0</v>
      </c>
      <c r="N388" s="135"/>
      <c r="O388" s="136">
        <f t="shared" si="543"/>
        <v>0</v>
      </c>
      <c r="P388" s="135"/>
      <c r="Q388" s="136">
        <f t="shared" si="544"/>
        <v>0</v>
      </c>
      <c r="R388" s="135"/>
      <c r="S388" s="136">
        <f t="shared" si="545"/>
        <v>0</v>
      </c>
      <c r="T388" s="135"/>
      <c r="U388" s="136">
        <f t="shared" si="546"/>
        <v>0</v>
      </c>
      <c r="V388" s="135"/>
      <c r="W388" s="136">
        <f t="shared" si="547"/>
        <v>0</v>
      </c>
      <c r="X388" s="135"/>
      <c r="Y388" s="136">
        <f t="shared" si="548"/>
        <v>0</v>
      </c>
    </row>
    <row r="389" spans="2:25" x14ac:dyDescent="0.25">
      <c r="B389" s="134">
        <v>57.2</v>
      </c>
      <c r="C389" s="136">
        <f t="shared" si="539"/>
        <v>57.2</v>
      </c>
      <c r="D389" s="135">
        <v>77</v>
      </c>
      <c r="E389" s="136">
        <f t="shared" si="540"/>
        <v>77</v>
      </c>
      <c r="F389" s="135">
        <v>379.7</v>
      </c>
      <c r="G389" s="136">
        <f t="shared" si="549"/>
        <v>379.7</v>
      </c>
      <c r="H389" s="135">
        <v>576.20000000000005</v>
      </c>
      <c r="I389" s="136">
        <f t="shared" si="550"/>
        <v>576.20000000000005</v>
      </c>
      <c r="J389" s="135"/>
      <c r="K389" s="136">
        <f t="shared" si="541"/>
        <v>0</v>
      </c>
      <c r="L389" s="135"/>
      <c r="M389" s="136">
        <f t="shared" si="542"/>
        <v>0</v>
      </c>
      <c r="N389" s="135"/>
      <c r="O389" s="136">
        <f t="shared" si="543"/>
        <v>0</v>
      </c>
      <c r="P389" s="135"/>
      <c r="Q389" s="136">
        <f t="shared" si="544"/>
        <v>0</v>
      </c>
      <c r="R389" s="135"/>
      <c r="S389" s="136">
        <f t="shared" si="545"/>
        <v>0</v>
      </c>
      <c r="T389" s="135"/>
      <c r="U389" s="136">
        <f t="shared" si="546"/>
        <v>0</v>
      </c>
      <c r="V389" s="135"/>
      <c r="W389" s="136">
        <f t="shared" si="547"/>
        <v>0</v>
      </c>
      <c r="X389" s="135"/>
      <c r="Y389" s="136">
        <f t="shared" si="548"/>
        <v>0</v>
      </c>
    </row>
    <row r="390" spans="2:25" x14ac:dyDescent="0.25">
      <c r="B390" s="134">
        <v>5.6</v>
      </c>
      <c r="C390" s="136">
        <f t="shared" si="539"/>
        <v>5.6</v>
      </c>
      <c r="D390" s="135">
        <v>25.8</v>
      </c>
      <c r="E390" s="136">
        <f t="shared" si="540"/>
        <v>25.8</v>
      </c>
      <c r="F390" s="135">
        <v>282.7</v>
      </c>
      <c r="G390" s="136">
        <f t="shared" si="549"/>
        <v>282.7</v>
      </c>
      <c r="H390" s="135">
        <v>471.5</v>
      </c>
      <c r="I390" s="136">
        <f t="shared" si="550"/>
        <v>471.5</v>
      </c>
      <c r="J390" s="135"/>
      <c r="K390" s="136">
        <f t="shared" si="541"/>
        <v>0</v>
      </c>
      <c r="L390" s="135"/>
      <c r="M390" s="136">
        <f t="shared" si="542"/>
        <v>0</v>
      </c>
      <c r="N390" s="135"/>
      <c r="O390" s="136">
        <f t="shared" si="543"/>
        <v>0</v>
      </c>
      <c r="P390" s="135"/>
      <c r="Q390" s="136">
        <f t="shared" si="544"/>
        <v>0</v>
      </c>
      <c r="R390" s="135"/>
      <c r="S390" s="136">
        <f t="shared" si="545"/>
        <v>0</v>
      </c>
      <c r="T390" s="135"/>
      <c r="U390" s="136">
        <f t="shared" si="546"/>
        <v>0</v>
      </c>
      <c r="V390" s="135"/>
      <c r="W390" s="136">
        <f t="shared" si="547"/>
        <v>0</v>
      </c>
      <c r="X390" s="135"/>
      <c r="Y390" s="136">
        <f t="shared" si="548"/>
        <v>0</v>
      </c>
    </row>
    <row r="391" spans="2:25" x14ac:dyDescent="0.25">
      <c r="B391" s="134">
        <v>-1.9</v>
      </c>
      <c r="C391" s="136">
        <f t="shared" si="539"/>
        <v>0</v>
      </c>
      <c r="D391" s="135">
        <v>5.2</v>
      </c>
      <c r="E391" s="136">
        <f t="shared" si="540"/>
        <v>5.2</v>
      </c>
      <c r="F391" s="135">
        <v>136.30000000000001</v>
      </c>
      <c r="G391" s="136">
        <f t="shared" si="549"/>
        <v>136.30000000000001</v>
      </c>
      <c r="H391" s="135">
        <v>347.1</v>
      </c>
      <c r="I391" s="136">
        <f t="shared" si="550"/>
        <v>347.1</v>
      </c>
      <c r="J391" s="135"/>
      <c r="K391" s="136">
        <f t="shared" si="541"/>
        <v>0</v>
      </c>
      <c r="L391" s="135"/>
      <c r="M391" s="136">
        <f t="shared" si="542"/>
        <v>0</v>
      </c>
      <c r="N391" s="135"/>
      <c r="O391" s="136">
        <f t="shared" si="543"/>
        <v>0</v>
      </c>
      <c r="P391" s="135"/>
      <c r="Q391" s="136">
        <f t="shared" si="544"/>
        <v>0</v>
      </c>
      <c r="R391" s="135"/>
      <c r="S391" s="136">
        <f t="shared" si="545"/>
        <v>0</v>
      </c>
      <c r="T391" s="135"/>
      <c r="U391" s="136">
        <f t="shared" si="546"/>
        <v>0</v>
      </c>
      <c r="V391" s="135"/>
      <c r="W391" s="136">
        <f t="shared" si="547"/>
        <v>0</v>
      </c>
      <c r="X391" s="135"/>
      <c r="Y391" s="136">
        <f t="shared" si="548"/>
        <v>0</v>
      </c>
    </row>
    <row r="392" spans="2:25" x14ac:dyDescent="0.25">
      <c r="B392" s="134">
        <v>-1.9</v>
      </c>
      <c r="C392" s="136">
        <f t="shared" si="539"/>
        <v>0</v>
      </c>
      <c r="D392" s="135">
        <v>-1.1000000000000001</v>
      </c>
      <c r="E392" s="136">
        <f t="shared" si="540"/>
        <v>0</v>
      </c>
      <c r="F392" s="135">
        <v>66.099999999999994</v>
      </c>
      <c r="G392" s="136">
        <f t="shared" si="549"/>
        <v>66.099999999999994</v>
      </c>
      <c r="H392" s="135">
        <v>209.6</v>
      </c>
      <c r="I392" s="136">
        <f t="shared" si="550"/>
        <v>209.6</v>
      </c>
      <c r="J392" s="135"/>
      <c r="K392" s="136">
        <f t="shared" si="541"/>
        <v>0</v>
      </c>
      <c r="L392" s="135"/>
      <c r="M392" s="136">
        <f t="shared" si="542"/>
        <v>0</v>
      </c>
      <c r="N392" s="135"/>
      <c r="O392" s="136">
        <f t="shared" si="543"/>
        <v>0</v>
      </c>
      <c r="P392" s="135"/>
      <c r="Q392" s="136">
        <f t="shared" si="544"/>
        <v>0</v>
      </c>
      <c r="R392" s="135"/>
      <c r="S392" s="136">
        <f t="shared" si="545"/>
        <v>0</v>
      </c>
      <c r="T392" s="135"/>
      <c r="U392" s="136">
        <f t="shared" si="546"/>
        <v>0</v>
      </c>
      <c r="V392" s="135"/>
      <c r="W392" s="136">
        <f t="shared" si="547"/>
        <v>0</v>
      </c>
      <c r="X392" s="135"/>
      <c r="Y392" s="136">
        <f t="shared" si="548"/>
        <v>0</v>
      </c>
    </row>
    <row r="393" spans="2:25" x14ac:dyDescent="0.25">
      <c r="B393" s="134">
        <v>-1.5</v>
      </c>
      <c r="C393" s="136">
        <f t="shared" si="539"/>
        <v>0</v>
      </c>
      <c r="D393" s="135">
        <v>-1.1000000000000001</v>
      </c>
      <c r="E393" s="136">
        <f t="shared" si="540"/>
        <v>0</v>
      </c>
      <c r="F393" s="135">
        <v>0.4</v>
      </c>
      <c r="G393" s="136">
        <f t="shared" si="549"/>
        <v>0.4</v>
      </c>
      <c r="H393" s="135">
        <v>79.599999999999994</v>
      </c>
      <c r="I393" s="136">
        <f t="shared" si="550"/>
        <v>79.599999999999994</v>
      </c>
      <c r="J393" s="135"/>
      <c r="K393" s="136">
        <f t="shared" si="541"/>
        <v>0</v>
      </c>
      <c r="L393" s="135"/>
      <c r="M393" s="136">
        <f t="shared" si="542"/>
        <v>0</v>
      </c>
      <c r="N393" s="135"/>
      <c r="O393" s="136">
        <f t="shared" si="543"/>
        <v>0</v>
      </c>
      <c r="P393" s="135"/>
      <c r="Q393" s="136">
        <f t="shared" si="544"/>
        <v>0</v>
      </c>
      <c r="R393" s="135"/>
      <c r="S393" s="136">
        <f t="shared" si="545"/>
        <v>0</v>
      </c>
      <c r="T393" s="135"/>
      <c r="U393" s="136">
        <f t="shared" si="546"/>
        <v>0</v>
      </c>
      <c r="V393" s="135"/>
      <c r="W393" s="136">
        <f t="shared" si="547"/>
        <v>0</v>
      </c>
      <c r="X393" s="135"/>
      <c r="Y393" s="136">
        <f t="shared" si="548"/>
        <v>0</v>
      </c>
    </row>
    <row r="394" spans="2:25" x14ac:dyDescent="0.25">
      <c r="B394" s="134">
        <v>-1.5</v>
      </c>
      <c r="C394" s="136">
        <f t="shared" si="539"/>
        <v>0</v>
      </c>
      <c r="D394" s="135">
        <v>-1.1000000000000001</v>
      </c>
      <c r="E394" s="136">
        <f t="shared" si="540"/>
        <v>0</v>
      </c>
      <c r="F394" s="135">
        <v>0</v>
      </c>
      <c r="G394" s="136">
        <f t="shared" si="549"/>
        <v>0</v>
      </c>
      <c r="H394" s="135">
        <v>3</v>
      </c>
      <c r="I394" s="136">
        <f t="shared" si="550"/>
        <v>3</v>
      </c>
      <c r="J394" s="135"/>
      <c r="K394" s="136">
        <f t="shared" si="541"/>
        <v>0</v>
      </c>
      <c r="L394" s="135"/>
      <c r="M394" s="136">
        <f t="shared" si="542"/>
        <v>0</v>
      </c>
      <c r="N394" s="135"/>
      <c r="O394" s="136">
        <f t="shared" si="543"/>
        <v>0</v>
      </c>
      <c r="P394" s="135"/>
      <c r="Q394" s="136">
        <f t="shared" si="544"/>
        <v>0</v>
      </c>
      <c r="R394" s="135"/>
      <c r="S394" s="136">
        <f t="shared" si="545"/>
        <v>0</v>
      </c>
      <c r="T394" s="135"/>
      <c r="U394" s="136">
        <f t="shared" si="546"/>
        <v>0</v>
      </c>
      <c r="V394" s="135"/>
      <c r="W394" s="136">
        <f t="shared" si="547"/>
        <v>0</v>
      </c>
      <c r="X394" s="135"/>
      <c r="Y394" s="136">
        <f t="shared" si="548"/>
        <v>0</v>
      </c>
    </row>
    <row r="395" spans="2:25" x14ac:dyDescent="0.25">
      <c r="B395" s="134">
        <v>-1.5</v>
      </c>
      <c r="C395" s="136">
        <f t="shared" ref="C395:C458" si="551">IF(B395&lt;0,0,B395)</f>
        <v>0</v>
      </c>
      <c r="D395" s="135">
        <v>-1.1000000000000001</v>
      </c>
      <c r="E395" s="136">
        <f t="shared" ref="E395:E458" si="552">IF(D395&lt;0,0,D395)</f>
        <v>0</v>
      </c>
      <c r="F395" s="135">
        <v>0</v>
      </c>
      <c r="G395" s="136">
        <f t="shared" si="549"/>
        <v>0</v>
      </c>
      <c r="H395" s="135">
        <v>0</v>
      </c>
      <c r="I395" s="136">
        <f t="shared" si="550"/>
        <v>0</v>
      </c>
      <c r="J395" s="135"/>
      <c r="K395" s="136">
        <f t="shared" ref="K395:K458" si="553">IF(J395&lt;0,0,J395)</f>
        <v>0</v>
      </c>
      <c r="L395" s="135"/>
      <c r="M395" s="136">
        <f t="shared" ref="M395:M458" si="554">IF(L395&lt;0,0,L395)</f>
        <v>0</v>
      </c>
      <c r="N395" s="135"/>
      <c r="O395" s="136">
        <f t="shared" ref="O395:O458" si="555">IF(N395&lt;0,0,N395)</f>
        <v>0</v>
      </c>
      <c r="P395" s="135"/>
      <c r="Q395" s="136">
        <f t="shared" ref="Q395:Q458" si="556">IF(P395&lt;0,0,P395)</f>
        <v>0</v>
      </c>
      <c r="R395" s="135"/>
      <c r="S395" s="136">
        <f t="shared" ref="S395:S458" si="557">IF(R395&lt;0,0,R395)</f>
        <v>0</v>
      </c>
      <c r="T395" s="135"/>
      <c r="U395" s="136">
        <f t="shared" ref="U395:U458" si="558">IF(T395&lt;0,0,T395)</f>
        <v>0</v>
      </c>
      <c r="V395" s="135"/>
      <c r="W395" s="136">
        <f t="shared" ref="W395:W458" si="559">IF(V395&lt;0,0,V395)</f>
        <v>0</v>
      </c>
      <c r="X395" s="135"/>
      <c r="Y395" s="136">
        <f t="shared" ref="Y395:Y458" si="560">IF(X395&lt;0,0,X395)</f>
        <v>0</v>
      </c>
    </row>
    <row r="396" spans="2:25" x14ac:dyDescent="0.25">
      <c r="B396" s="134">
        <v>-1.5</v>
      </c>
      <c r="C396" s="136">
        <f t="shared" si="551"/>
        <v>0</v>
      </c>
      <c r="D396" s="135">
        <v>-1.5</v>
      </c>
      <c r="E396" s="136">
        <f t="shared" si="552"/>
        <v>0</v>
      </c>
      <c r="F396" s="135">
        <v>0</v>
      </c>
      <c r="G396" s="136">
        <f t="shared" si="549"/>
        <v>0</v>
      </c>
      <c r="H396" s="135">
        <v>0</v>
      </c>
      <c r="I396" s="136">
        <f t="shared" si="550"/>
        <v>0</v>
      </c>
      <c r="J396" s="135"/>
      <c r="K396" s="136">
        <f t="shared" si="553"/>
        <v>0</v>
      </c>
      <c r="L396" s="135"/>
      <c r="M396" s="136">
        <f t="shared" si="554"/>
        <v>0</v>
      </c>
      <c r="N396" s="135"/>
      <c r="O396" s="136">
        <f t="shared" si="555"/>
        <v>0</v>
      </c>
      <c r="P396" s="135"/>
      <c r="Q396" s="136">
        <f t="shared" si="556"/>
        <v>0</v>
      </c>
      <c r="R396" s="135"/>
      <c r="S396" s="136">
        <f t="shared" si="557"/>
        <v>0</v>
      </c>
      <c r="T396" s="135"/>
      <c r="U396" s="136">
        <f t="shared" si="558"/>
        <v>0</v>
      </c>
      <c r="V396" s="135"/>
      <c r="W396" s="136">
        <f t="shared" si="559"/>
        <v>0</v>
      </c>
      <c r="X396" s="135"/>
      <c r="Y396" s="136">
        <f t="shared" si="560"/>
        <v>0</v>
      </c>
    </row>
    <row r="397" spans="2:25" x14ac:dyDescent="0.25">
      <c r="B397" s="134">
        <v>-1.5</v>
      </c>
      <c r="C397" s="136">
        <f t="shared" si="551"/>
        <v>0</v>
      </c>
      <c r="D397" s="135">
        <v>-1.1000000000000001</v>
      </c>
      <c r="E397" s="136">
        <f t="shared" si="552"/>
        <v>0</v>
      </c>
      <c r="F397" s="135">
        <v>0</v>
      </c>
      <c r="G397" s="136">
        <f t="shared" si="549"/>
        <v>0</v>
      </c>
      <c r="H397" s="135">
        <v>0</v>
      </c>
      <c r="I397" s="136">
        <f t="shared" si="550"/>
        <v>0</v>
      </c>
      <c r="J397" s="135"/>
      <c r="K397" s="136">
        <f t="shared" si="553"/>
        <v>0</v>
      </c>
      <c r="L397" s="135"/>
      <c r="M397" s="136">
        <f t="shared" si="554"/>
        <v>0</v>
      </c>
      <c r="N397" s="135"/>
      <c r="O397" s="136">
        <f t="shared" si="555"/>
        <v>0</v>
      </c>
      <c r="P397" s="135"/>
      <c r="Q397" s="136">
        <f t="shared" si="556"/>
        <v>0</v>
      </c>
      <c r="R397" s="135"/>
      <c r="S397" s="136">
        <f t="shared" si="557"/>
        <v>0</v>
      </c>
      <c r="T397" s="135"/>
      <c r="U397" s="136">
        <f t="shared" si="558"/>
        <v>0</v>
      </c>
      <c r="V397" s="135"/>
      <c r="W397" s="136">
        <f t="shared" si="559"/>
        <v>0</v>
      </c>
      <c r="X397" s="135"/>
      <c r="Y397" s="136">
        <f t="shared" si="560"/>
        <v>0</v>
      </c>
    </row>
    <row r="398" spans="2:25" x14ac:dyDescent="0.25">
      <c r="B398" s="134">
        <v>-1.9</v>
      </c>
      <c r="C398" s="136">
        <f t="shared" si="551"/>
        <v>0</v>
      </c>
      <c r="D398" s="135">
        <v>-1.1000000000000001</v>
      </c>
      <c r="E398" s="136">
        <f t="shared" si="552"/>
        <v>0</v>
      </c>
      <c r="F398" s="135">
        <v>0</v>
      </c>
      <c r="G398" s="136">
        <f t="shared" si="549"/>
        <v>0</v>
      </c>
      <c r="H398" s="135">
        <v>0</v>
      </c>
      <c r="I398" s="136">
        <f t="shared" si="550"/>
        <v>0</v>
      </c>
      <c r="J398" s="135"/>
      <c r="K398" s="136">
        <f t="shared" si="553"/>
        <v>0</v>
      </c>
      <c r="L398" s="135"/>
      <c r="M398" s="136">
        <f t="shared" si="554"/>
        <v>0</v>
      </c>
      <c r="N398" s="135"/>
      <c r="O398" s="136">
        <f t="shared" si="555"/>
        <v>0</v>
      </c>
      <c r="P398" s="135"/>
      <c r="Q398" s="136">
        <f t="shared" si="556"/>
        <v>0</v>
      </c>
      <c r="R398" s="135"/>
      <c r="S398" s="136">
        <f t="shared" si="557"/>
        <v>0</v>
      </c>
      <c r="T398" s="135"/>
      <c r="U398" s="136">
        <f t="shared" si="558"/>
        <v>0</v>
      </c>
      <c r="V398" s="135"/>
      <c r="W398" s="136">
        <f t="shared" si="559"/>
        <v>0</v>
      </c>
      <c r="X398" s="135"/>
      <c r="Y398" s="136">
        <f t="shared" si="560"/>
        <v>0</v>
      </c>
    </row>
    <row r="399" spans="2:25" x14ac:dyDescent="0.25">
      <c r="B399" s="134">
        <v>-1.9</v>
      </c>
      <c r="C399" s="136">
        <f t="shared" si="551"/>
        <v>0</v>
      </c>
      <c r="D399" s="135">
        <v>-1.1000000000000001</v>
      </c>
      <c r="E399" s="136">
        <f t="shared" si="552"/>
        <v>0</v>
      </c>
      <c r="F399" s="135">
        <v>0</v>
      </c>
      <c r="G399" s="136">
        <f t="shared" si="549"/>
        <v>0</v>
      </c>
      <c r="H399" s="135">
        <v>0</v>
      </c>
      <c r="I399" s="136">
        <f t="shared" si="550"/>
        <v>0</v>
      </c>
      <c r="J399" s="135"/>
      <c r="K399" s="136">
        <f t="shared" si="553"/>
        <v>0</v>
      </c>
      <c r="L399" s="135"/>
      <c r="M399" s="136">
        <f t="shared" si="554"/>
        <v>0</v>
      </c>
      <c r="N399" s="135"/>
      <c r="O399" s="136">
        <f t="shared" si="555"/>
        <v>0</v>
      </c>
      <c r="P399" s="135"/>
      <c r="Q399" s="136">
        <f t="shared" si="556"/>
        <v>0</v>
      </c>
      <c r="R399" s="135"/>
      <c r="S399" s="136">
        <f t="shared" si="557"/>
        <v>0</v>
      </c>
      <c r="T399" s="135"/>
      <c r="U399" s="136">
        <f t="shared" si="558"/>
        <v>0</v>
      </c>
      <c r="V399" s="135"/>
      <c r="W399" s="136">
        <f t="shared" si="559"/>
        <v>0</v>
      </c>
      <c r="X399" s="135"/>
      <c r="Y399" s="136">
        <f t="shared" si="560"/>
        <v>0</v>
      </c>
    </row>
    <row r="400" spans="2:25" x14ac:dyDescent="0.25">
      <c r="B400" s="134">
        <v>-1.5</v>
      </c>
      <c r="C400" s="136">
        <f t="shared" si="551"/>
        <v>0</v>
      </c>
      <c r="D400" s="135">
        <v>-1.1000000000000001</v>
      </c>
      <c r="E400" s="136">
        <f t="shared" si="552"/>
        <v>0</v>
      </c>
      <c r="F400" s="135">
        <v>0</v>
      </c>
      <c r="G400" s="136">
        <f t="shared" ref="G400:G463" si="561">IF(F400&lt;0,0,F400)</f>
        <v>0</v>
      </c>
      <c r="H400" s="135">
        <v>0</v>
      </c>
      <c r="I400" s="136">
        <f t="shared" ref="I400:I463" si="562">IF(H400&lt;0,0,H400)</f>
        <v>0</v>
      </c>
      <c r="J400" s="135"/>
      <c r="K400" s="136">
        <f t="shared" si="553"/>
        <v>0</v>
      </c>
      <c r="L400" s="135"/>
      <c r="M400" s="136">
        <f t="shared" si="554"/>
        <v>0</v>
      </c>
      <c r="N400" s="135"/>
      <c r="O400" s="136">
        <f t="shared" si="555"/>
        <v>0</v>
      </c>
      <c r="P400" s="135"/>
      <c r="Q400" s="136">
        <f t="shared" si="556"/>
        <v>0</v>
      </c>
      <c r="R400" s="135"/>
      <c r="S400" s="136">
        <f t="shared" si="557"/>
        <v>0</v>
      </c>
      <c r="T400" s="135"/>
      <c r="U400" s="136">
        <f t="shared" si="558"/>
        <v>0</v>
      </c>
      <c r="V400" s="135"/>
      <c r="W400" s="136">
        <f t="shared" si="559"/>
        <v>0</v>
      </c>
      <c r="X400" s="135"/>
      <c r="Y400" s="136">
        <f t="shared" si="560"/>
        <v>0</v>
      </c>
    </row>
    <row r="401" spans="2:25" x14ac:dyDescent="0.25">
      <c r="B401" s="134">
        <v>-1.9</v>
      </c>
      <c r="C401" s="136">
        <f t="shared" si="551"/>
        <v>0</v>
      </c>
      <c r="D401" s="135">
        <v>-1.1000000000000001</v>
      </c>
      <c r="E401" s="136">
        <f t="shared" si="552"/>
        <v>0</v>
      </c>
      <c r="F401" s="135">
        <v>0</v>
      </c>
      <c r="G401" s="136">
        <f t="shared" si="561"/>
        <v>0</v>
      </c>
      <c r="H401" s="135">
        <v>0</v>
      </c>
      <c r="I401" s="136">
        <f t="shared" si="562"/>
        <v>0</v>
      </c>
      <c r="J401" s="135"/>
      <c r="K401" s="136">
        <f t="shared" si="553"/>
        <v>0</v>
      </c>
      <c r="L401" s="135"/>
      <c r="M401" s="136">
        <f t="shared" si="554"/>
        <v>0</v>
      </c>
      <c r="N401" s="135"/>
      <c r="O401" s="136">
        <f t="shared" si="555"/>
        <v>0</v>
      </c>
      <c r="P401" s="135"/>
      <c r="Q401" s="136">
        <f t="shared" si="556"/>
        <v>0</v>
      </c>
      <c r="R401" s="135"/>
      <c r="S401" s="136">
        <f t="shared" si="557"/>
        <v>0</v>
      </c>
      <c r="T401" s="135"/>
      <c r="U401" s="136">
        <f t="shared" si="558"/>
        <v>0</v>
      </c>
      <c r="V401" s="135"/>
      <c r="W401" s="136">
        <f t="shared" si="559"/>
        <v>0</v>
      </c>
      <c r="X401" s="135"/>
      <c r="Y401" s="136">
        <f t="shared" si="560"/>
        <v>0</v>
      </c>
    </row>
    <row r="402" spans="2:25" x14ac:dyDescent="0.25">
      <c r="B402" s="134">
        <v>-1.9</v>
      </c>
      <c r="C402" s="136">
        <f t="shared" si="551"/>
        <v>0</v>
      </c>
      <c r="D402" s="135">
        <v>-1.1000000000000001</v>
      </c>
      <c r="E402" s="136">
        <f t="shared" si="552"/>
        <v>0</v>
      </c>
      <c r="F402" s="135">
        <v>0</v>
      </c>
      <c r="G402" s="136">
        <f t="shared" si="561"/>
        <v>0</v>
      </c>
      <c r="H402" s="135">
        <v>0</v>
      </c>
      <c r="I402" s="136">
        <f t="shared" si="562"/>
        <v>0</v>
      </c>
      <c r="J402" s="135"/>
      <c r="K402" s="136">
        <f t="shared" si="553"/>
        <v>0</v>
      </c>
      <c r="L402" s="135"/>
      <c r="M402" s="136">
        <f t="shared" si="554"/>
        <v>0</v>
      </c>
      <c r="N402" s="135"/>
      <c r="O402" s="136">
        <f t="shared" si="555"/>
        <v>0</v>
      </c>
      <c r="P402" s="135"/>
      <c r="Q402" s="136">
        <f t="shared" si="556"/>
        <v>0</v>
      </c>
      <c r="R402" s="135"/>
      <c r="S402" s="136">
        <f t="shared" si="557"/>
        <v>0</v>
      </c>
      <c r="T402" s="135"/>
      <c r="U402" s="136">
        <f t="shared" si="558"/>
        <v>0</v>
      </c>
      <c r="V402" s="135"/>
      <c r="W402" s="136">
        <f t="shared" si="559"/>
        <v>0</v>
      </c>
      <c r="X402" s="135"/>
      <c r="Y402" s="136">
        <f t="shared" si="560"/>
        <v>0</v>
      </c>
    </row>
    <row r="403" spans="2:25" x14ac:dyDescent="0.25">
      <c r="B403" s="134">
        <v>-1.5</v>
      </c>
      <c r="C403" s="136">
        <f t="shared" si="551"/>
        <v>0</v>
      </c>
      <c r="D403" s="135">
        <v>-1.1000000000000001</v>
      </c>
      <c r="E403" s="136">
        <f t="shared" si="552"/>
        <v>0</v>
      </c>
      <c r="F403" s="135">
        <v>0</v>
      </c>
      <c r="G403" s="136">
        <f t="shared" si="561"/>
        <v>0</v>
      </c>
      <c r="H403" s="135">
        <v>0</v>
      </c>
      <c r="I403" s="136">
        <f t="shared" si="562"/>
        <v>0</v>
      </c>
      <c r="J403" s="135"/>
      <c r="K403" s="136">
        <f t="shared" si="553"/>
        <v>0</v>
      </c>
      <c r="L403" s="135"/>
      <c r="M403" s="136">
        <f t="shared" si="554"/>
        <v>0</v>
      </c>
      <c r="N403" s="135"/>
      <c r="O403" s="136">
        <f t="shared" si="555"/>
        <v>0</v>
      </c>
      <c r="P403" s="135"/>
      <c r="Q403" s="136">
        <f t="shared" si="556"/>
        <v>0</v>
      </c>
      <c r="R403" s="135"/>
      <c r="S403" s="136">
        <f t="shared" si="557"/>
        <v>0</v>
      </c>
      <c r="T403" s="135"/>
      <c r="U403" s="136">
        <f t="shared" si="558"/>
        <v>0</v>
      </c>
      <c r="V403" s="135"/>
      <c r="W403" s="136">
        <f t="shared" si="559"/>
        <v>0</v>
      </c>
      <c r="X403" s="135"/>
      <c r="Y403" s="136">
        <f t="shared" si="560"/>
        <v>0</v>
      </c>
    </row>
    <row r="404" spans="2:25" x14ac:dyDescent="0.25">
      <c r="B404" s="134">
        <v>-1.9</v>
      </c>
      <c r="C404" s="136">
        <f t="shared" si="551"/>
        <v>0</v>
      </c>
      <c r="D404" s="135">
        <v>-1.1000000000000001</v>
      </c>
      <c r="E404" s="136">
        <f t="shared" si="552"/>
        <v>0</v>
      </c>
      <c r="F404" s="135">
        <v>0</v>
      </c>
      <c r="G404" s="136">
        <f t="shared" si="561"/>
        <v>0</v>
      </c>
      <c r="H404" s="135">
        <v>50.1</v>
      </c>
      <c r="I404" s="136">
        <f t="shared" si="562"/>
        <v>50.1</v>
      </c>
      <c r="J404" s="135"/>
      <c r="K404" s="136">
        <f t="shared" si="553"/>
        <v>0</v>
      </c>
      <c r="L404" s="135"/>
      <c r="M404" s="136">
        <f t="shared" si="554"/>
        <v>0</v>
      </c>
      <c r="N404" s="135"/>
      <c r="O404" s="136">
        <f t="shared" si="555"/>
        <v>0</v>
      </c>
      <c r="P404" s="135"/>
      <c r="Q404" s="136">
        <f t="shared" si="556"/>
        <v>0</v>
      </c>
      <c r="R404" s="135"/>
      <c r="S404" s="136">
        <f t="shared" si="557"/>
        <v>0</v>
      </c>
      <c r="T404" s="135"/>
      <c r="U404" s="136">
        <f t="shared" si="558"/>
        <v>0</v>
      </c>
      <c r="V404" s="135"/>
      <c r="W404" s="136">
        <f t="shared" si="559"/>
        <v>0</v>
      </c>
      <c r="X404" s="135"/>
      <c r="Y404" s="136">
        <f t="shared" si="560"/>
        <v>0</v>
      </c>
    </row>
    <row r="405" spans="2:25" x14ac:dyDescent="0.25">
      <c r="B405" s="134">
        <v>-1.5</v>
      </c>
      <c r="C405" s="136">
        <f t="shared" si="551"/>
        <v>0</v>
      </c>
      <c r="D405" s="135">
        <v>-1.1000000000000001</v>
      </c>
      <c r="E405" s="136">
        <f t="shared" si="552"/>
        <v>0</v>
      </c>
      <c r="F405" s="135">
        <v>7.1</v>
      </c>
      <c r="G405" s="136">
        <f t="shared" si="561"/>
        <v>7.1</v>
      </c>
      <c r="H405" s="135">
        <v>174.1</v>
      </c>
      <c r="I405" s="136">
        <f t="shared" si="562"/>
        <v>174.1</v>
      </c>
      <c r="J405" s="135"/>
      <c r="K405" s="136">
        <f t="shared" si="553"/>
        <v>0</v>
      </c>
      <c r="L405" s="135"/>
      <c r="M405" s="136">
        <f t="shared" si="554"/>
        <v>0</v>
      </c>
      <c r="N405" s="135"/>
      <c r="O405" s="136">
        <f t="shared" si="555"/>
        <v>0</v>
      </c>
      <c r="P405" s="135"/>
      <c r="Q405" s="136">
        <f t="shared" si="556"/>
        <v>0</v>
      </c>
      <c r="R405" s="135"/>
      <c r="S405" s="136">
        <f t="shared" si="557"/>
        <v>0</v>
      </c>
      <c r="T405" s="135"/>
      <c r="U405" s="136">
        <f t="shared" si="558"/>
        <v>0</v>
      </c>
      <c r="V405" s="135"/>
      <c r="W405" s="136">
        <f t="shared" si="559"/>
        <v>0</v>
      </c>
      <c r="X405" s="135"/>
      <c r="Y405" s="136">
        <f t="shared" si="560"/>
        <v>0</v>
      </c>
    </row>
    <row r="406" spans="2:25" x14ac:dyDescent="0.25">
      <c r="B406" s="134">
        <v>-1.5</v>
      </c>
      <c r="C406" s="136">
        <f t="shared" si="551"/>
        <v>0</v>
      </c>
      <c r="D406" s="135">
        <v>-1.1000000000000001</v>
      </c>
      <c r="E406" s="136">
        <f t="shared" si="552"/>
        <v>0</v>
      </c>
      <c r="F406" s="135">
        <v>103.9</v>
      </c>
      <c r="G406" s="136">
        <f t="shared" si="561"/>
        <v>103.9</v>
      </c>
      <c r="H406" s="135">
        <v>314.60000000000002</v>
      </c>
      <c r="I406" s="136">
        <f t="shared" si="562"/>
        <v>314.60000000000002</v>
      </c>
      <c r="J406" s="135"/>
      <c r="K406" s="136">
        <f t="shared" si="553"/>
        <v>0</v>
      </c>
      <c r="L406" s="135"/>
      <c r="M406" s="136">
        <f t="shared" si="554"/>
        <v>0</v>
      </c>
      <c r="N406" s="135"/>
      <c r="O406" s="136">
        <f t="shared" si="555"/>
        <v>0</v>
      </c>
      <c r="P406" s="135"/>
      <c r="Q406" s="136">
        <f t="shared" si="556"/>
        <v>0</v>
      </c>
      <c r="R406" s="135"/>
      <c r="S406" s="136">
        <f t="shared" si="557"/>
        <v>0</v>
      </c>
      <c r="T406" s="135"/>
      <c r="U406" s="136">
        <f t="shared" si="558"/>
        <v>0</v>
      </c>
      <c r="V406" s="135"/>
      <c r="W406" s="136">
        <f t="shared" si="559"/>
        <v>0</v>
      </c>
      <c r="X406" s="135"/>
      <c r="Y406" s="136">
        <f t="shared" si="560"/>
        <v>0</v>
      </c>
    </row>
    <row r="407" spans="2:25" x14ac:dyDescent="0.25">
      <c r="B407" s="134">
        <v>-0.7</v>
      </c>
      <c r="C407" s="136">
        <f t="shared" si="551"/>
        <v>0</v>
      </c>
      <c r="D407" s="135">
        <v>2.2000000000000002</v>
      </c>
      <c r="E407" s="136">
        <f t="shared" si="552"/>
        <v>2.2000000000000002</v>
      </c>
      <c r="F407" s="135">
        <v>223.7</v>
      </c>
      <c r="G407" s="136">
        <f t="shared" si="561"/>
        <v>223.7</v>
      </c>
      <c r="H407" s="135">
        <v>498.5</v>
      </c>
      <c r="I407" s="136">
        <f t="shared" si="562"/>
        <v>498.5</v>
      </c>
      <c r="J407" s="135"/>
      <c r="K407" s="136">
        <f t="shared" si="553"/>
        <v>0</v>
      </c>
      <c r="L407" s="135"/>
      <c r="M407" s="136">
        <f t="shared" si="554"/>
        <v>0</v>
      </c>
      <c r="N407" s="135"/>
      <c r="O407" s="136">
        <f t="shared" si="555"/>
        <v>0</v>
      </c>
      <c r="P407" s="135"/>
      <c r="Q407" s="136">
        <f t="shared" si="556"/>
        <v>0</v>
      </c>
      <c r="R407" s="135"/>
      <c r="S407" s="136">
        <f t="shared" si="557"/>
        <v>0</v>
      </c>
      <c r="T407" s="135"/>
      <c r="U407" s="136">
        <f t="shared" si="558"/>
        <v>0</v>
      </c>
      <c r="V407" s="135"/>
      <c r="W407" s="136">
        <f t="shared" si="559"/>
        <v>0</v>
      </c>
      <c r="X407" s="135"/>
      <c r="Y407" s="136">
        <f t="shared" si="560"/>
        <v>0</v>
      </c>
    </row>
    <row r="408" spans="2:25" x14ac:dyDescent="0.25">
      <c r="B408" s="134">
        <v>27.7</v>
      </c>
      <c r="C408" s="136">
        <f t="shared" si="551"/>
        <v>27.7</v>
      </c>
      <c r="D408" s="135">
        <v>6.4</v>
      </c>
      <c r="E408" s="136">
        <f t="shared" si="552"/>
        <v>6.4</v>
      </c>
      <c r="F408" s="135">
        <v>334</v>
      </c>
      <c r="G408" s="136">
        <f t="shared" si="561"/>
        <v>334</v>
      </c>
      <c r="H408" s="135">
        <v>508.5</v>
      </c>
      <c r="I408" s="136">
        <f t="shared" si="562"/>
        <v>508.5</v>
      </c>
      <c r="J408" s="135"/>
      <c r="K408" s="136">
        <f t="shared" si="553"/>
        <v>0</v>
      </c>
      <c r="L408" s="135"/>
      <c r="M408" s="136">
        <f t="shared" si="554"/>
        <v>0</v>
      </c>
      <c r="N408" s="135"/>
      <c r="O408" s="136">
        <f t="shared" si="555"/>
        <v>0</v>
      </c>
      <c r="P408" s="135"/>
      <c r="Q408" s="136">
        <f t="shared" si="556"/>
        <v>0</v>
      </c>
      <c r="R408" s="135"/>
      <c r="S408" s="136">
        <f t="shared" si="557"/>
        <v>0</v>
      </c>
      <c r="T408" s="135"/>
      <c r="U408" s="136">
        <f t="shared" si="558"/>
        <v>0</v>
      </c>
      <c r="V408" s="135"/>
      <c r="W408" s="136">
        <f t="shared" si="559"/>
        <v>0</v>
      </c>
      <c r="X408" s="135"/>
      <c r="Y408" s="136">
        <f t="shared" si="560"/>
        <v>0</v>
      </c>
    </row>
    <row r="409" spans="2:25" x14ac:dyDescent="0.25">
      <c r="B409" s="134">
        <v>78.599999999999994</v>
      </c>
      <c r="C409" s="136">
        <f t="shared" si="551"/>
        <v>78.599999999999994</v>
      </c>
      <c r="D409" s="135">
        <v>12.3</v>
      </c>
      <c r="E409" s="136">
        <f t="shared" si="552"/>
        <v>12.3</v>
      </c>
      <c r="F409" s="135">
        <v>417.4</v>
      </c>
      <c r="G409" s="136">
        <f t="shared" si="561"/>
        <v>417.4</v>
      </c>
      <c r="H409" s="135">
        <v>542.5</v>
      </c>
      <c r="I409" s="136">
        <f t="shared" si="562"/>
        <v>542.5</v>
      </c>
      <c r="J409" s="135"/>
      <c r="K409" s="136">
        <f t="shared" si="553"/>
        <v>0</v>
      </c>
      <c r="L409" s="135"/>
      <c r="M409" s="136">
        <f t="shared" si="554"/>
        <v>0</v>
      </c>
      <c r="N409" s="135"/>
      <c r="O409" s="136">
        <f t="shared" si="555"/>
        <v>0</v>
      </c>
      <c r="P409" s="135"/>
      <c r="Q409" s="136">
        <f t="shared" si="556"/>
        <v>0</v>
      </c>
      <c r="R409" s="135"/>
      <c r="S409" s="136">
        <f t="shared" si="557"/>
        <v>0</v>
      </c>
      <c r="T409" s="135"/>
      <c r="U409" s="136">
        <f t="shared" si="558"/>
        <v>0</v>
      </c>
      <c r="V409" s="135"/>
      <c r="W409" s="136">
        <f t="shared" si="559"/>
        <v>0</v>
      </c>
      <c r="X409" s="135"/>
      <c r="Y409" s="136">
        <f t="shared" si="560"/>
        <v>0</v>
      </c>
    </row>
    <row r="410" spans="2:25" x14ac:dyDescent="0.25">
      <c r="B410" s="134">
        <v>120.8</v>
      </c>
      <c r="C410" s="136">
        <f t="shared" si="551"/>
        <v>120.8</v>
      </c>
      <c r="D410" s="135">
        <v>26.9</v>
      </c>
      <c r="E410" s="136">
        <f t="shared" si="552"/>
        <v>26.9</v>
      </c>
      <c r="F410" s="135">
        <v>465.9</v>
      </c>
      <c r="G410" s="136">
        <f t="shared" si="561"/>
        <v>465.9</v>
      </c>
      <c r="H410" s="135">
        <v>655.8</v>
      </c>
      <c r="I410" s="136">
        <f t="shared" si="562"/>
        <v>655.8</v>
      </c>
      <c r="J410" s="135"/>
      <c r="K410" s="136">
        <f t="shared" si="553"/>
        <v>0</v>
      </c>
      <c r="L410" s="135"/>
      <c r="M410" s="136">
        <f t="shared" si="554"/>
        <v>0</v>
      </c>
      <c r="N410" s="135"/>
      <c r="O410" s="136">
        <f t="shared" si="555"/>
        <v>0</v>
      </c>
      <c r="P410" s="135"/>
      <c r="Q410" s="136">
        <f t="shared" si="556"/>
        <v>0</v>
      </c>
      <c r="R410" s="135"/>
      <c r="S410" s="136">
        <f t="shared" si="557"/>
        <v>0</v>
      </c>
      <c r="T410" s="135"/>
      <c r="U410" s="136">
        <f t="shared" si="558"/>
        <v>0</v>
      </c>
      <c r="V410" s="135"/>
      <c r="W410" s="136">
        <f t="shared" si="559"/>
        <v>0</v>
      </c>
      <c r="X410" s="135"/>
      <c r="Y410" s="136">
        <f t="shared" si="560"/>
        <v>0</v>
      </c>
    </row>
    <row r="411" spans="2:25" x14ac:dyDescent="0.25">
      <c r="B411" s="134">
        <v>132</v>
      </c>
      <c r="C411" s="136">
        <f t="shared" si="551"/>
        <v>132</v>
      </c>
      <c r="D411" s="135">
        <v>28</v>
      </c>
      <c r="E411" s="136">
        <f t="shared" si="552"/>
        <v>28</v>
      </c>
      <c r="F411" s="135">
        <v>479.3</v>
      </c>
      <c r="G411" s="136">
        <f t="shared" si="561"/>
        <v>479.3</v>
      </c>
      <c r="H411" s="135">
        <v>701</v>
      </c>
      <c r="I411" s="136">
        <f t="shared" si="562"/>
        <v>701</v>
      </c>
      <c r="J411" s="135"/>
      <c r="K411" s="136">
        <f t="shared" si="553"/>
        <v>0</v>
      </c>
      <c r="L411" s="135"/>
      <c r="M411" s="136">
        <f t="shared" si="554"/>
        <v>0</v>
      </c>
      <c r="N411" s="135"/>
      <c r="O411" s="136">
        <f t="shared" si="555"/>
        <v>0</v>
      </c>
      <c r="P411" s="135"/>
      <c r="Q411" s="136">
        <f t="shared" si="556"/>
        <v>0</v>
      </c>
      <c r="R411" s="135"/>
      <c r="S411" s="136">
        <f t="shared" si="557"/>
        <v>0</v>
      </c>
      <c r="T411" s="135"/>
      <c r="U411" s="136">
        <f t="shared" si="558"/>
        <v>0</v>
      </c>
      <c r="V411" s="135"/>
      <c r="W411" s="136">
        <f t="shared" si="559"/>
        <v>0</v>
      </c>
      <c r="X411" s="135"/>
      <c r="Y411" s="136">
        <f t="shared" si="560"/>
        <v>0</v>
      </c>
    </row>
    <row r="412" spans="2:25" x14ac:dyDescent="0.25">
      <c r="B412" s="134">
        <v>111</v>
      </c>
      <c r="C412" s="136">
        <f t="shared" si="551"/>
        <v>111</v>
      </c>
      <c r="D412" s="135">
        <v>23.2</v>
      </c>
      <c r="E412" s="136">
        <f t="shared" si="552"/>
        <v>23.2</v>
      </c>
      <c r="F412" s="135">
        <v>465.2</v>
      </c>
      <c r="G412" s="136">
        <f t="shared" si="561"/>
        <v>465.2</v>
      </c>
      <c r="H412" s="135">
        <v>636.20000000000005</v>
      </c>
      <c r="I412" s="136">
        <f t="shared" si="562"/>
        <v>636.20000000000005</v>
      </c>
      <c r="J412" s="135"/>
      <c r="K412" s="136">
        <f t="shared" si="553"/>
        <v>0</v>
      </c>
      <c r="L412" s="135"/>
      <c r="M412" s="136">
        <f t="shared" si="554"/>
        <v>0</v>
      </c>
      <c r="N412" s="135"/>
      <c r="O412" s="136">
        <f t="shared" si="555"/>
        <v>0</v>
      </c>
      <c r="P412" s="135"/>
      <c r="Q412" s="136">
        <f t="shared" si="556"/>
        <v>0</v>
      </c>
      <c r="R412" s="135"/>
      <c r="S412" s="136">
        <f t="shared" si="557"/>
        <v>0</v>
      </c>
      <c r="T412" s="135"/>
      <c r="U412" s="136">
        <f t="shared" si="558"/>
        <v>0</v>
      </c>
      <c r="V412" s="135"/>
      <c r="W412" s="136">
        <f t="shared" si="559"/>
        <v>0</v>
      </c>
      <c r="X412" s="135"/>
      <c r="Y412" s="136">
        <f t="shared" si="560"/>
        <v>0</v>
      </c>
    </row>
    <row r="413" spans="2:25" x14ac:dyDescent="0.25">
      <c r="B413" s="134">
        <v>59.4</v>
      </c>
      <c r="C413" s="136">
        <f t="shared" si="551"/>
        <v>59.4</v>
      </c>
      <c r="D413" s="135">
        <v>25</v>
      </c>
      <c r="E413" s="136">
        <f t="shared" si="552"/>
        <v>25</v>
      </c>
      <c r="F413" s="135">
        <v>324.7</v>
      </c>
      <c r="G413" s="136">
        <f t="shared" si="561"/>
        <v>324.7</v>
      </c>
      <c r="H413" s="135">
        <v>618.9</v>
      </c>
      <c r="I413" s="136">
        <f t="shared" si="562"/>
        <v>618.9</v>
      </c>
      <c r="J413" s="135"/>
      <c r="K413" s="136">
        <f t="shared" si="553"/>
        <v>0</v>
      </c>
      <c r="L413" s="135"/>
      <c r="M413" s="136">
        <f t="shared" si="554"/>
        <v>0</v>
      </c>
      <c r="N413" s="135"/>
      <c r="O413" s="136">
        <f t="shared" si="555"/>
        <v>0</v>
      </c>
      <c r="P413" s="135"/>
      <c r="Q413" s="136">
        <f t="shared" si="556"/>
        <v>0</v>
      </c>
      <c r="R413" s="135"/>
      <c r="S413" s="136">
        <f t="shared" si="557"/>
        <v>0</v>
      </c>
      <c r="T413" s="135"/>
      <c r="U413" s="136">
        <f t="shared" si="558"/>
        <v>0</v>
      </c>
      <c r="V413" s="135"/>
      <c r="W413" s="136">
        <f t="shared" si="559"/>
        <v>0</v>
      </c>
      <c r="X413" s="135"/>
      <c r="Y413" s="136">
        <f t="shared" si="560"/>
        <v>0</v>
      </c>
    </row>
    <row r="414" spans="2:25" x14ac:dyDescent="0.25">
      <c r="B414" s="134">
        <v>7.1</v>
      </c>
      <c r="C414" s="136">
        <f t="shared" si="551"/>
        <v>7.1</v>
      </c>
      <c r="D414" s="135">
        <v>22</v>
      </c>
      <c r="E414" s="136">
        <f t="shared" si="552"/>
        <v>22</v>
      </c>
      <c r="F414" s="135">
        <v>344.1</v>
      </c>
      <c r="G414" s="136">
        <f t="shared" si="561"/>
        <v>344.1</v>
      </c>
      <c r="H414" s="135">
        <v>248.8</v>
      </c>
      <c r="I414" s="136">
        <f t="shared" si="562"/>
        <v>248.8</v>
      </c>
      <c r="J414" s="135"/>
      <c r="K414" s="136">
        <f t="shared" si="553"/>
        <v>0</v>
      </c>
      <c r="L414" s="135"/>
      <c r="M414" s="136">
        <f t="shared" si="554"/>
        <v>0</v>
      </c>
      <c r="N414" s="135"/>
      <c r="O414" s="136">
        <f t="shared" si="555"/>
        <v>0</v>
      </c>
      <c r="P414" s="135"/>
      <c r="Q414" s="136">
        <f t="shared" si="556"/>
        <v>0</v>
      </c>
      <c r="R414" s="135"/>
      <c r="S414" s="136">
        <f t="shared" si="557"/>
        <v>0</v>
      </c>
      <c r="T414" s="135"/>
      <c r="U414" s="136">
        <f t="shared" si="558"/>
        <v>0</v>
      </c>
      <c r="V414" s="135"/>
      <c r="W414" s="136">
        <f t="shared" si="559"/>
        <v>0</v>
      </c>
      <c r="X414" s="135"/>
      <c r="Y414" s="136">
        <f t="shared" si="560"/>
        <v>0</v>
      </c>
    </row>
    <row r="415" spans="2:25" x14ac:dyDescent="0.25">
      <c r="B415" s="134">
        <v>-0.7</v>
      </c>
      <c r="C415" s="136">
        <f t="shared" si="551"/>
        <v>0</v>
      </c>
      <c r="D415" s="135">
        <v>4.9000000000000004</v>
      </c>
      <c r="E415" s="136">
        <f t="shared" si="552"/>
        <v>4.9000000000000004</v>
      </c>
      <c r="F415" s="135">
        <v>139</v>
      </c>
      <c r="G415" s="136">
        <f t="shared" si="561"/>
        <v>139</v>
      </c>
      <c r="H415" s="135">
        <v>77.3</v>
      </c>
      <c r="I415" s="136">
        <f t="shared" si="562"/>
        <v>77.3</v>
      </c>
      <c r="J415" s="135"/>
      <c r="K415" s="136">
        <f t="shared" si="553"/>
        <v>0</v>
      </c>
      <c r="L415" s="135"/>
      <c r="M415" s="136">
        <f t="shared" si="554"/>
        <v>0</v>
      </c>
      <c r="N415" s="135"/>
      <c r="O415" s="136">
        <f t="shared" si="555"/>
        <v>0</v>
      </c>
      <c r="P415" s="135"/>
      <c r="Q415" s="136">
        <f t="shared" si="556"/>
        <v>0</v>
      </c>
      <c r="R415" s="135"/>
      <c r="S415" s="136">
        <f t="shared" si="557"/>
        <v>0</v>
      </c>
      <c r="T415" s="135"/>
      <c r="U415" s="136">
        <f t="shared" si="558"/>
        <v>0</v>
      </c>
      <c r="V415" s="135"/>
      <c r="W415" s="136">
        <f t="shared" si="559"/>
        <v>0</v>
      </c>
      <c r="X415" s="135"/>
      <c r="Y415" s="136">
        <f t="shared" si="560"/>
        <v>0</v>
      </c>
    </row>
    <row r="416" spans="2:25" x14ac:dyDescent="0.25">
      <c r="B416" s="134">
        <v>-1.5</v>
      </c>
      <c r="C416" s="136">
        <f t="shared" si="551"/>
        <v>0</v>
      </c>
      <c r="D416" s="135">
        <v>-0.7</v>
      </c>
      <c r="E416" s="136">
        <f t="shared" si="552"/>
        <v>0</v>
      </c>
      <c r="F416" s="135">
        <v>70.599999999999994</v>
      </c>
      <c r="G416" s="136">
        <f t="shared" si="561"/>
        <v>70.599999999999994</v>
      </c>
      <c r="H416" s="135">
        <v>18.7</v>
      </c>
      <c r="I416" s="136">
        <f t="shared" si="562"/>
        <v>18.7</v>
      </c>
      <c r="J416" s="135"/>
      <c r="K416" s="136">
        <f t="shared" si="553"/>
        <v>0</v>
      </c>
      <c r="L416" s="135"/>
      <c r="M416" s="136">
        <f t="shared" si="554"/>
        <v>0</v>
      </c>
      <c r="N416" s="135"/>
      <c r="O416" s="136">
        <f t="shared" si="555"/>
        <v>0</v>
      </c>
      <c r="P416" s="135"/>
      <c r="Q416" s="136">
        <f t="shared" si="556"/>
        <v>0</v>
      </c>
      <c r="R416" s="135"/>
      <c r="S416" s="136">
        <f t="shared" si="557"/>
        <v>0</v>
      </c>
      <c r="T416" s="135"/>
      <c r="U416" s="136">
        <f t="shared" si="558"/>
        <v>0</v>
      </c>
      <c r="V416" s="135"/>
      <c r="W416" s="136">
        <f t="shared" si="559"/>
        <v>0</v>
      </c>
      <c r="X416" s="135"/>
      <c r="Y416" s="136">
        <f t="shared" si="560"/>
        <v>0</v>
      </c>
    </row>
    <row r="417" spans="2:25" x14ac:dyDescent="0.25">
      <c r="B417" s="134">
        <v>-0.7</v>
      </c>
      <c r="C417" s="136">
        <f t="shared" si="551"/>
        <v>0</v>
      </c>
      <c r="D417" s="135">
        <v>-0.7</v>
      </c>
      <c r="E417" s="136">
        <f t="shared" si="552"/>
        <v>0</v>
      </c>
      <c r="F417" s="135">
        <v>0.4</v>
      </c>
      <c r="G417" s="136">
        <f t="shared" si="561"/>
        <v>0.4</v>
      </c>
      <c r="H417" s="135">
        <v>7.5</v>
      </c>
      <c r="I417" s="136">
        <f t="shared" si="562"/>
        <v>7.5</v>
      </c>
      <c r="J417" s="135"/>
      <c r="K417" s="136">
        <f t="shared" si="553"/>
        <v>0</v>
      </c>
      <c r="L417" s="135"/>
      <c r="M417" s="136">
        <f t="shared" si="554"/>
        <v>0</v>
      </c>
      <c r="N417" s="135"/>
      <c r="O417" s="136">
        <f t="shared" si="555"/>
        <v>0</v>
      </c>
      <c r="P417" s="135"/>
      <c r="Q417" s="136">
        <f t="shared" si="556"/>
        <v>0</v>
      </c>
      <c r="R417" s="135"/>
      <c r="S417" s="136">
        <f t="shared" si="557"/>
        <v>0</v>
      </c>
      <c r="T417" s="135"/>
      <c r="U417" s="136">
        <f t="shared" si="558"/>
        <v>0</v>
      </c>
      <c r="V417" s="135"/>
      <c r="W417" s="136">
        <f t="shared" si="559"/>
        <v>0</v>
      </c>
      <c r="X417" s="135"/>
      <c r="Y417" s="136">
        <f t="shared" si="560"/>
        <v>0</v>
      </c>
    </row>
    <row r="418" spans="2:25" x14ac:dyDescent="0.25">
      <c r="B418" s="134">
        <v>-0.7</v>
      </c>
      <c r="C418" s="136">
        <f t="shared" si="551"/>
        <v>0</v>
      </c>
      <c r="D418" s="135">
        <v>-1.1000000000000001</v>
      </c>
      <c r="E418" s="136">
        <f t="shared" si="552"/>
        <v>0</v>
      </c>
      <c r="F418" s="135">
        <v>0</v>
      </c>
      <c r="G418" s="136">
        <f t="shared" si="561"/>
        <v>0</v>
      </c>
      <c r="H418" s="135">
        <v>0</v>
      </c>
      <c r="I418" s="136">
        <f t="shared" si="562"/>
        <v>0</v>
      </c>
      <c r="J418" s="135"/>
      <c r="K418" s="136">
        <f t="shared" si="553"/>
        <v>0</v>
      </c>
      <c r="L418" s="135"/>
      <c r="M418" s="136">
        <f t="shared" si="554"/>
        <v>0</v>
      </c>
      <c r="N418" s="135"/>
      <c r="O418" s="136">
        <f t="shared" si="555"/>
        <v>0</v>
      </c>
      <c r="P418" s="135"/>
      <c r="Q418" s="136">
        <f t="shared" si="556"/>
        <v>0</v>
      </c>
      <c r="R418" s="135"/>
      <c r="S418" s="136">
        <f t="shared" si="557"/>
        <v>0</v>
      </c>
      <c r="T418" s="135"/>
      <c r="U418" s="136">
        <f t="shared" si="558"/>
        <v>0</v>
      </c>
      <c r="V418" s="135"/>
      <c r="W418" s="136">
        <f t="shared" si="559"/>
        <v>0</v>
      </c>
      <c r="X418" s="135"/>
      <c r="Y418" s="136">
        <f t="shared" si="560"/>
        <v>0</v>
      </c>
    </row>
    <row r="419" spans="2:25" x14ac:dyDescent="0.25">
      <c r="B419" s="134">
        <v>-0.7</v>
      </c>
      <c r="C419" s="136">
        <f t="shared" si="551"/>
        <v>0</v>
      </c>
      <c r="D419" s="135">
        <v>-1.1000000000000001</v>
      </c>
      <c r="E419" s="136">
        <f t="shared" si="552"/>
        <v>0</v>
      </c>
      <c r="F419" s="135">
        <v>0</v>
      </c>
      <c r="G419" s="136">
        <f t="shared" si="561"/>
        <v>0</v>
      </c>
      <c r="H419" s="135">
        <v>0</v>
      </c>
      <c r="I419" s="136">
        <f t="shared" si="562"/>
        <v>0</v>
      </c>
      <c r="J419" s="135"/>
      <c r="K419" s="136">
        <f t="shared" si="553"/>
        <v>0</v>
      </c>
      <c r="L419" s="135"/>
      <c r="M419" s="136">
        <f t="shared" si="554"/>
        <v>0</v>
      </c>
      <c r="N419" s="135"/>
      <c r="O419" s="136">
        <f t="shared" si="555"/>
        <v>0</v>
      </c>
      <c r="P419" s="135"/>
      <c r="Q419" s="136">
        <f t="shared" si="556"/>
        <v>0</v>
      </c>
      <c r="R419" s="135"/>
      <c r="S419" s="136">
        <f t="shared" si="557"/>
        <v>0</v>
      </c>
      <c r="T419" s="135"/>
      <c r="U419" s="136">
        <f t="shared" si="558"/>
        <v>0</v>
      </c>
      <c r="V419" s="135"/>
      <c r="W419" s="136">
        <f t="shared" si="559"/>
        <v>0</v>
      </c>
      <c r="X419" s="135"/>
      <c r="Y419" s="136">
        <f t="shared" si="560"/>
        <v>0</v>
      </c>
    </row>
    <row r="420" spans="2:25" x14ac:dyDescent="0.25">
      <c r="B420" s="134">
        <v>-0.7</v>
      </c>
      <c r="C420" s="136">
        <f t="shared" si="551"/>
        <v>0</v>
      </c>
      <c r="D420" s="135">
        <v>-1.1000000000000001</v>
      </c>
      <c r="E420" s="136">
        <f t="shared" si="552"/>
        <v>0</v>
      </c>
      <c r="F420" s="135">
        <v>0</v>
      </c>
      <c r="G420" s="136">
        <f t="shared" si="561"/>
        <v>0</v>
      </c>
      <c r="H420" s="135">
        <v>0</v>
      </c>
      <c r="I420" s="136">
        <f t="shared" si="562"/>
        <v>0</v>
      </c>
      <c r="J420" s="135"/>
      <c r="K420" s="136">
        <f t="shared" si="553"/>
        <v>0</v>
      </c>
      <c r="L420" s="135"/>
      <c r="M420" s="136">
        <f t="shared" si="554"/>
        <v>0</v>
      </c>
      <c r="N420" s="135"/>
      <c r="O420" s="136">
        <f t="shared" si="555"/>
        <v>0</v>
      </c>
      <c r="P420" s="135"/>
      <c r="Q420" s="136">
        <f t="shared" si="556"/>
        <v>0</v>
      </c>
      <c r="R420" s="135"/>
      <c r="S420" s="136">
        <f t="shared" si="557"/>
        <v>0</v>
      </c>
      <c r="T420" s="135"/>
      <c r="U420" s="136">
        <f t="shared" si="558"/>
        <v>0</v>
      </c>
      <c r="V420" s="135"/>
      <c r="W420" s="136">
        <f t="shared" si="559"/>
        <v>0</v>
      </c>
      <c r="X420" s="135"/>
      <c r="Y420" s="136">
        <f t="shared" si="560"/>
        <v>0</v>
      </c>
    </row>
    <row r="421" spans="2:25" x14ac:dyDescent="0.25">
      <c r="B421" s="134">
        <v>-0.7</v>
      </c>
      <c r="C421" s="136">
        <f t="shared" si="551"/>
        <v>0</v>
      </c>
      <c r="D421" s="135">
        <v>-1.1000000000000001</v>
      </c>
      <c r="E421" s="136">
        <f t="shared" si="552"/>
        <v>0</v>
      </c>
      <c r="F421" s="135">
        <v>0</v>
      </c>
      <c r="G421" s="136">
        <f t="shared" si="561"/>
        <v>0</v>
      </c>
      <c r="H421" s="135">
        <v>0</v>
      </c>
      <c r="I421" s="136">
        <f t="shared" si="562"/>
        <v>0</v>
      </c>
      <c r="J421" s="135"/>
      <c r="K421" s="136">
        <f t="shared" si="553"/>
        <v>0</v>
      </c>
      <c r="L421" s="135"/>
      <c r="M421" s="136">
        <f t="shared" si="554"/>
        <v>0</v>
      </c>
      <c r="N421" s="135"/>
      <c r="O421" s="136">
        <f t="shared" si="555"/>
        <v>0</v>
      </c>
      <c r="P421" s="135"/>
      <c r="Q421" s="136">
        <f t="shared" si="556"/>
        <v>0</v>
      </c>
      <c r="R421" s="135"/>
      <c r="S421" s="136">
        <f t="shared" si="557"/>
        <v>0</v>
      </c>
      <c r="T421" s="135"/>
      <c r="U421" s="136">
        <f t="shared" si="558"/>
        <v>0</v>
      </c>
      <c r="V421" s="135"/>
      <c r="W421" s="136">
        <f t="shared" si="559"/>
        <v>0</v>
      </c>
      <c r="X421" s="135"/>
      <c r="Y421" s="136">
        <f t="shared" si="560"/>
        <v>0</v>
      </c>
    </row>
    <row r="422" spans="2:25" x14ac:dyDescent="0.25">
      <c r="B422" s="134">
        <v>-0.7</v>
      </c>
      <c r="C422" s="136">
        <f t="shared" si="551"/>
        <v>0</v>
      </c>
      <c r="D422" s="135">
        <v>-1.1000000000000001</v>
      </c>
      <c r="E422" s="136">
        <f t="shared" si="552"/>
        <v>0</v>
      </c>
      <c r="F422" s="135">
        <v>0</v>
      </c>
      <c r="G422" s="136">
        <f t="shared" si="561"/>
        <v>0</v>
      </c>
      <c r="H422" s="135">
        <v>0</v>
      </c>
      <c r="I422" s="136">
        <f t="shared" si="562"/>
        <v>0</v>
      </c>
      <c r="J422" s="135"/>
      <c r="K422" s="136">
        <f t="shared" si="553"/>
        <v>0</v>
      </c>
      <c r="L422" s="135"/>
      <c r="M422" s="136">
        <f t="shared" si="554"/>
        <v>0</v>
      </c>
      <c r="N422" s="135"/>
      <c r="O422" s="136">
        <f t="shared" si="555"/>
        <v>0</v>
      </c>
      <c r="P422" s="135"/>
      <c r="Q422" s="136">
        <f t="shared" si="556"/>
        <v>0</v>
      </c>
      <c r="R422" s="135"/>
      <c r="S422" s="136">
        <f t="shared" si="557"/>
        <v>0</v>
      </c>
      <c r="T422" s="135"/>
      <c r="U422" s="136">
        <f t="shared" si="558"/>
        <v>0</v>
      </c>
      <c r="V422" s="135"/>
      <c r="W422" s="136">
        <f t="shared" si="559"/>
        <v>0</v>
      </c>
      <c r="X422" s="135"/>
      <c r="Y422" s="136">
        <f t="shared" si="560"/>
        <v>0</v>
      </c>
    </row>
    <row r="423" spans="2:25" x14ac:dyDescent="0.25">
      <c r="B423" s="134">
        <v>-0.7</v>
      </c>
      <c r="C423" s="136">
        <f t="shared" si="551"/>
        <v>0</v>
      </c>
      <c r="D423" s="135">
        <v>-1.1000000000000001</v>
      </c>
      <c r="E423" s="136">
        <f t="shared" si="552"/>
        <v>0</v>
      </c>
      <c r="F423" s="135">
        <v>0</v>
      </c>
      <c r="G423" s="136">
        <f t="shared" si="561"/>
        <v>0</v>
      </c>
      <c r="H423" s="135">
        <v>0</v>
      </c>
      <c r="I423" s="136">
        <f t="shared" si="562"/>
        <v>0</v>
      </c>
      <c r="J423" s="135"/>
      <c r="K423" s="136">
        <f t="shared" si="553"/>
        <v>0</v>
      </c>
      <c r="L423" s="135"/>
      <c r="M423" s="136">
        <f t="shared" si="554"/>
        <v>0</v>
      </c>
      <c r="N423" s="135"/>
      <c r="O423" s="136">
        <f t="shared" si="555"/>
        <v>0</v>
      </c>
      <c r="P423" s="135"/>
      <c r="Q423" s="136">
        <f t="shared" si="556"/>
        <v>0</v>
      </c>
      <c r="R423" s="135"/>
      <c r="S423" s="136">
        <f t="shared" si="557"/>
        <v>0</v>
      </c>
      <c r="T423" s="135"/>
      <c r="U423" s="136">
        <f t="shared" si="558"/>
        <v>0</v>
      </c>
      <c r="V423" s="135"/>
      <c r="W423" s="136">
        <f t="shared" si="559"/>
        <v>0</v>
      </c>
      <c r="X423" s="135"/>
      <c r="Y423" s="136">
        <f t="shared" si="560"/>
        <v>0</v>
      </c>
    </row>
    <row r="424" spans="2:25" x14ac:dyDescent="0.25">
      <c r="B424" s="134">
        <v>-0.4</v>
      </c>
      <c r="C424" s="136">
        <f t="shared" si="551"/>
        <v>0</v>
      </c>
      <c r="D424" s="135">
        <v>-1.1000000000000001</v>
      </c>
      <c r="E424" s="136">
        <f t="shared" si="552"/>
        <v>0</v>
      </c>
      <c r="F424" s="135">
        <v>0</v>
      </c>
      <c r="G424" s="136">
        <f t="shared" si="561"/>
        <v>0</v>
      </c>
      <c r="H424" s="135">
        <v>0</v>
      </c>
      <c r="I424" s="136">
        <f t="shared" si="562"/>
        <v>0</v>
      </c>
      <c r="J424" s="135"/>
      <c r="K424" s="136">
        <f t="shared" si="553"/>
        <v>0</v>
      </c>
      <c r="L424" s="135"/>
      <c r="M424" s="136">
        <f t="shared" si="554"/>
        <v>0</v>
      </c>
      <c r="N424" s="135"/>
      <c r="O424" s="136">
        <f t="shared" si="555"/>
        <v>0</v>
      </c>
      <c r="P424" s="135"/>
      <c r="Q424" s="136">
        <f t="shared" si="556"/>
        <v>0</v>
      </c>
      <c r="R424" s="135"/>
      <c r="S424" s="136">
        <f t="shared" si="557"/>
        <v>0</v>
      </c>
      <c r="T424" s="135"/>
      <c r="U424" s="136">
        <f t="shared" si="558"/>
        <v>0</v>
      </c>
      <c r="V424" s="135"/>
      <c r="W424" s="136">
        <f t="shared" si="559"/>
        <v>0</v>
      </c>
      <c r="X424" s="135"/>
      <c r="Y424" s="136">
        <f t="shared" si="560"/>
        <v>0</v>
      </c>
    </row>
    <row r="425" spans="2:25" x14ac:dyDescent="0.25">
      <c r="B425" s="134">
        <v>-1.1000000000000001</v>
      </c>
      <c r="C425" s="136">
        <f t="shared" si="551"/>
        <v>0</v>
      </c>
      <c r="D425" s="135">
        <v>-1.5</v>
      </c>
      <c r="E425" s="136">
        <f t="shared" si="552"/>
        <v>0</v>
      </c>
      <c r="F425" s="135">
        <v>0</v>
      </c>
      <c r="G425" s="136">
        <f t="shared" si="561"/>
        <v>0</v>
      </c>
      <c r="H425" s="135">
        <v>0</v>
      </c>
      <c r="I425" s="136">
        <f t="shared" si="562"/>
        <v>0</v>
      </c>
      <c r="J425" s="135"/>
      <c r="K425" s="136">
        <f t="shared" si="553"/>
        <v>0</v>
      </c>
      <c r="L425" s="135"/>
      <c r="M425" s="136">
        <f t="shared" si="554"/>
        <v>0</v>
      </c>
      <c r="N425" s="135"/>
      <c r="O425" s="136">
        <f t="shared" si="555"/>
        <v>0</v>
      </c>
      <c r="P425" s="135"/>
      <c r="Q425" s="136">
        <f t="shared" si="556"/>
        <v>0</v>
      </c>
      <c r="R425" s="135"/>
      <c r="S425" s="136">
        <f t="shared" si="557"/>
        <v>0</v>
      </c>
      <c r="T425" s="135"/>
      <c r="U425" s="136">
        <f t="shared" si="558"/>
        <v>0</v>
      </c>
      <c r="V425" s="135"/>
      <c r="W425" s="136">
        <f t="shared" si="559"/>
        <v>0</v>
      </c>
      <c r="X425" s="135"/>
      <c r="Y425" s="136">
        <f t="shared" si="560"/>
        <v>0</v>
      </c>
    </row>
    <row r="426" spans="2:25" x14ac:dyDescent="0.25">
      <c r="B426" s="134">
        <v>-1.1000000000000001</v>
      </c>
      <c r="C426" s="136">
        <f t="shared" si="551"/>
        <v>0</v>
      </c>
      <c r="D426" s="135">
        <v>-1.1000000000000001</v>
      </c>
      <c r="E426" s="136">
        <f t="shared" si="552"/>
        <v>0</v>
      </c>
      <c r="F426" s="135">
        <v>0</v>
      </c>
      <c r="G426" s="136">
        <f t="shared" si="561"/>
        <v>0</v>
      </c>
      <c r="H426" s="135">
        <v>0</v>
      </c>
      <c r="I426" s="136">
        <f t="shared" si="562"/>
        <v>0</v>
      </c>
      <c r="J426" s="135"/>
      <c r="K426" s="136">
        <f t="shared" si="553"/>
        <v>0</v>
      </c>
      <c r="L426" s="135"/>
      <c r="M426" s="136">
        <f t="shared" si="554"/>
        <v>0</v>
      </c>
      <c r="N426" s="135"/>
      <c r="O426" s="136">
        <f t="shared" si="555"/>
        <v>0</v>
      </c>
      <c r="P426" s="135"/>
      <c r="Q426" s="136">
        <f t="shared" si="556"/>
        <v>0</v>
      </c>
      <c r="R426" s="135"/>
      <c r="S426" s="136">
        <f t="shared" si="557"/>
        <v>0</v>
      </c>
      <c r="T426" s="135"/>
      <c r="U426" s="136">
        <f t="shared" si="558"/>
        <v>0</v>
      </c>
      <c r="V426" s="135"/>
      <c r="W426" s="136">
        <f t="shared" si="559"/>
        <v>0</v>
      </c>
      <c r="X426" s="135"/>
      <c r="Y426" s="136">
        <f t="shared" si="560"/>
        <v>0</v>
      </c>
    </row>
    <row r="427" spans="2:25" x14ac:dyDescent="0.25">
      <c r="B427" s="134">
        <v>-0.7</v>
      </c>
      <c r="C427" s="136">
        <f t="shared" si="551"/>
        <v>0</v>
      </c>
      <c r="D427" s="135">
        <v>-1.1000000000000001</v>
      </c>
      <c r="E427" s="136">
        <f t="shared" si="552"/>
        <v>0</v>
      </c>
      <c r="F427" s="135">
        <v>0</v>
      </c>
      <c r="G427" s="136">
        <f t="shared" si="561"/>
        <v>0</v>
      </c>
      <c r="H427" s="135">
        <v>0</v>
      </c>
      <c r="I427" s="136">
        <f t="shared" si="562"/>
        <v>0</v>
      </c>
      <c r="J427" s="135"/>
      <c r="K427" s="136">
        <f t="shared" si="553"/>
        <v>0</v>
      </c>
      <c r="L427" s="135"/>
      <c r="M427" s="136">
        <f t="shared" si="554"/>
        <v>0</v>
      </c>
      <c r="N427" s="135"/>
      <c r="O427" s="136">
        <f t="shared" si="555"/>
        <v>0</v>
      </c>
      <c r="P427" s="135"/>
      <c r="Q427" s="136">
        <f t="shared" si="556"/>
        <v>0</v>
      </c>
      <c r="R427" s="135"/>
      <c r="S427" s="136">
        <f t="shared" si="557"/>
        <v>0</v>
      </c>
      <c r="T427" s="135"/>
      <c r="U427" s="136">
        <f t="shared" si="558"/>
        <v>0</v>
      </c>
      <c r="V427" s="135"/>
      <c r="W427" s="136">
        <f t="shared" si="559"/>
        <v>0</v>
      </c>
      <c r="X427" s="135"/>
      <c r="Y427" s="136">
        <f t="shared" si="560"/>
        <v>0</v>
      </c>
    </row>
    <row r="428" spans="2:25" x14ac:dyDescent="0.25">
      <c r="B428" s="134">
        <v>-0.7</v>
      </c>
      <c r="C428" s="136">
        <f t="shared" si="551"/>
        <v>0</v>
      </c>
      <c r="D428" s="135">
        <v>-1.1000000000000001</v>
      </c>
      <c r="E428" s="136">
        <f t="shared" si="552"/>
        <v>0</v>
      </c>
      <c r="F428" s="135">
        <v>0</v>
      </c>
      <c r="G428" s="136">
        <f t="shared" si="561"/>
        <v>0</v>
      </c>
      <c r="H428" s="135">
        <v>7.8</v>
      </c>
      <c r="I428" s="136">
        <f t="shared" si="562"/>
        <v>7.8</v>
      </c>
      <c r="J428" s="135"/>
      <c r="K428" s="136">
        <f t="shared" si="553"/>
        <v>0</v>
      </c>
      <c r="L428" s="135"/>
      <c r="M428" s="136">
        <f t="shared" si="554"/>
        <v>0</v>
      </c>
      <c r="N428" s="135"/>
      <c r="O428" s="136">
        <f t="shared" si="555"/>
        <v>0</v>
      </c>
      <c r="P428" s="135"/>
      <c r="Q428" s="136">
        <f t="shared" si="556"/>
        <v>0</v>
      </c>
      <c r="R428" s="135"/>
      <c r="S428" s="136">
        <f t="shared" si="557"/>
        <v>0</v>
      </c>
      <c r="T428" s="135"/>
      <c r="U428" s="136">
        <f t="shared" si="558"/>
        <v>0</v>
      </c>
      <c r="V428" s="135"/>
      <c r="W428" s="136">
        <f t="shared" si="559"/>
        <v>0</v>
      </c>
      <c r="X428" s="135"/>
      <c r="Y428" s="136">
        <f t="shared" si="560"/>
        <v>0</v>
      </c>
    </row>
    <row r="429" spans="2:25" x14ac:dyDescent="0.25">
      <c r="B429" s="134">
        <v>-0.4</v>
      </c>
      <c r="C429" s="136">
        <f t="shared" si="551"/>
        <v>0</v>
      </c>
      <c r="D429" s="135">
        <v>-1.1000000000000001</v>
      </c>
      <c r="E429" s="136">
        <f t="shared" si="552"/>
        <v>0</v>
      </c>
      <c r="F429" s="135">
        <v>4.0999999999999996</v>
      </c>
      <c r="G429" s="136">
        <f t="shared" si="561"/>
        <v>4.0999999999999996</v>
      </c>
      <c r="H429" s="135">
        <v>43</v>
      </c>
      <c r="I429" s="136">
        <f t="shared" si="562"/>
        <v>43</v>
      </c>
      <c r="J429" s="135"/>
      <c r="K429" s="136">
        <f t="shared" si="553"/>
        <v>0</v>
      </c>
      <c r="L429" s="135"/>
      <c r="M429" s="136">
        <f t="shared" si="554"/>
        <v>0</v>
      </c>
      <c r="N429" s="135"/>
      <c r="O429" s="136">
        <f t="shared" si="555"/>
        <v>0</v>
      </c>
      <c r="P429" s="135"/>
      <c r="Q429" s="136">
        <f t="shared" si="556"/>
        <v>0</v>
      </c>
      <c r="R429" s="135"/>
      <c r="S429" s="136">
        <f t="shared" si="557"/>
        <v>0</v>
      </c>
      <c r="T429" s="135"/>
      <c r="U429" s="136">
        <f t="shared" si="558"/>
        <v>0</v>
      </c>
      <c r="V429" s="135"/>
      <c r="W429" s="136">
        <f t="shared" si="559"/>
        <v>0</v>
      </c>
      <c r="X429" s="135"/>
      <c r="Y429" s="136">
        <f t="shared" si="560"/>
        <v>0</v>
      </c>
    </row>
    <row r="430" spans="2:25" x14ac:dyDescent="0.25">
      <c r="B430" s="134">
        <v>-1.1000000000000001</v>
      </c>
      <c r="C430" s="136">
        <f t="shared" si="551"/>
        <v>0</v>
      </c>
      <c r="D430" s="135">
        <v>-1.1000000000000001</v>
      </c>
      <c r="E430" s="136">
        <f t="shared" si="552"/>
        <v>0</v>
      </c>
      <c r="F430" s="135">
        <v>56.4</v>
      </c>
      <c r="G430" s="136">
        <f t="shared" si="561"/>
        <v>56.4</v>
      </c>
      <c r="H430" s="135">
        <v>72.099999999999994</v>
      </c>
      <c r="I430" s="136">
        <f t="shared" si="562"/>
        <v>72.099999999999994</v>
      </c>
      <c r="J430" s="135"/>
      <c r="K430" s="136">
        <f t="shared" si="553"/>
        <v>0</v>
      </c>
      <c r="L430" s="135"/>
      <c r="M430" s="136">
        <f t="shared" si="554"/>
        <v>0</v>
      </c>
      <c r="N430" s="135"/>
      <c r="O430" s="136">
        <f t="shared" si="555"/>
        <v>0</v>
      </c>
      <c r="P430" s="135"/>
      <c r="Q430" s="136">
        <f t="shared" si="556"/>
        <v>0</v>
      </c>
      <c r="R430" s="135"/>
      <c r="S430" s="136">
        <f t="shared" si="557"/>
        <v>0</v>
      </c>
      <c r="T430" s="135"/>
      <c r="U430" s="136">
        <f t="shared" si="558"/>
        <v>0</v>
      </c>
      <c r="V430" s="135"/>
      <c r="W430" s="136">
        <f t="shared" si="559"/>
        <v>0</v>
      </c>
      <c r="X430" s="135"/>
      <c r="Y430" s="136">
        <f t="shared" si="560"/>
        <v>0</v>
      </c>
    </row>
    <row r="431" spans="2:25" x14ac:dyDescent="0.25">
      <c r="B431" s="134">
        <v>-1.1000000000000001</v>
      </c>
      <c r="C431" s="136">
        <f t="shared" si="551"/>
        <v>0</v>
      </c>
      <c r="D431" s="135">
        <v>11.2</v>
      </c>
      <c r="E431" s="136">
        <f t="shared" si="552"/>
        <v>11.2</v>
      </c>
      <c r="F431" s="135">
        <v>171.5</v>
      </c>
      <c r="G431" s="136">
        <f t="shared" si="561"/>
        <v>171.5</v>
      </c>
      <c r="H431" s="135">
        <v>65.400000000000006</v>
      </c>
      <c r="I431" s="136">
        <f t="shared" si="562"/>
        <v>65.400000000000006</v>
      </c>
      <c r="J431" s="135"/>
      <c r="K431" s="136">
        <f t="shared" si="553"/>
        <v>0</v>
      </c>
      <c r="L431" s="135"/>
      <c r="M431" s="136">
        <f t="shared" si="554"/>
        <v>0</v>
      </c>
      <c r="N431" s="135"/>
      <c r="O431" s="136">
        <f t="shared" si="555"/>
        <v>0</v>
      </c>
      <c r="P431" s="135"/>
      <c r="Q431" s="136">
        <f t="shared" si="556"/>
        <v>0</v>
      </c>
      <c r="R431" s="135"/>
      <c r="S431" s="136">
        <f t="shared" si="557"/>
        <v>0</v>
      </c>
      <c r="T431" s="135"/>
      <c r="U431" s="136">
        <f t="shared" si="558"/>
        <v>0</v>
      </c>
      <c r="V431" s="135"/>
      <c r="W431" s="136">
        <f t="shared" si="559"/>
        <v>0</v>
      </c>
      <c r="X431" s="135"/>
      <c r="Y431" s="136">
        <f t="shared" si="560"/>
        <v>0</v>
      </c>
    </row>
    <row r="432" spans="2:25" x14ac:dyDescent="0.25">
      <c r="B432" s="134">
        <v>22.4</v>
      </c>
      <c r="C432" s="136">
        <f t="shared" si="551"/>
        <v>22.4</v>
      </c>
      <c r="D432" s="135">
        <v>41.5</v>
      </c>
      <c r="E432" s="136">
        <f t="shared" si="552"/>
        <v>41.5</v>
      </c>
      <c r="F432" s="135">
        <v>229</v>
      </c>
      <c r="G432" s="136">
        <f t="shared" si="561"/>
        <v>229</v>
      </c>
      <c r="H432" s="135">
        <v>218.7</v>
      </c>
      <c r="I432" s="136">
        <f t="shared" si="562"/>
        <v>218.7</v>
      </c>
      <c r="J432" s="135"/>
      <c r="K432" s="136">
        <f t="shared" si="553"/>
        <v>0</v>
      </c>
      <c r="L432" s="135"/>
      <c r="M432" s="136">
        <f t="shared" si="554"/>
        <v>0</v>
      </c>
      <c r="N432" s="135"/>
      <c r="O432" s="136">
        <f t="shared" si="555"/>
        <v>0</v>
      </c>
      <c r="P432" s="135"/>
      <c r="Q432" s="136">
        <f t="shared" si="556"/>
        <v>0</v>
      </c>
      <c r="R432" s="135"/>
      <c r="S432" s="136">
        <f t="shared" si="557"/>
        <v>0</v>
      </c>
      <c r="T432" s="135"/>
      <c r="U432" s="136">
        <f t="shared" si="558"/>
        <v>0</v>
      </c>
      <c r="V432" s="135"/>
      <c r="W432" s="136">
        <f t="shared" si="559"/>
        <v>0</v>
      </c>
      <c r="X432" s="135"/>
      <c r="Y432" s="136">
        <f t="shared" si="560"/>
        <v>0</v>
      </c>
    </row>
    <row r="433" spans="2:25" x14ac:dyDescent="0.25">
      <c r="B433" s="134">
        <v>102.4</v>
      </c>
      <c r="C433" s="136">
        <f t="shared" si="551"/>
        <v>102.4</v>
      </c>
      <c r="D433" s="135">
        <v>106.1</v>
      </c>
      <c r="E433" s="136">
        <f t="shared" si="552"/>
        <v>106.1</v>
      </c>
      <c r="F433" s="135">
        <v>154.30000000000001</v>
      </c>
      <c r="G433" s="136">
        <f t="shared" si="561"/>
        <v>154.30000000000001</v>
      </c>
      <c r="H433" s="135">
        <v>279.5</v>
      </c>
      <c r="I433" s="136">
        <f t="shared" si="562"/>
        <v>279.5</v>
      </c>
      <c r="J433" s="135"/>
      <c r="K433" s="136">
        <f t="shared" si="553"/>
        <v>0</v>
      </c>
      <c r="L433" s="135"/>
      <c r="M433" s="136">
        <f t="shared" si="554"/>
        <v>0</v>
      </c>
      <c r="N433" s="135"/>
      <c r="O433" s="136">
        <f t="shared" si="555"/>
        <v>0</v>
      </c>
      <c r="P433" s="135"/>
      <c r="Q433" s="136">
        <f t="shared" si="556"/>
        <v>0</v>
      </c>
      <c r="R433" s="135"/>
      <c r="S433" s="136">
        <f t="shared" si="557"/>
        <v>0</v>
      </c>
      <c r="T433" s="135"/>
      <c r="U433" s="136">
        <f t="shared" si="558"/>
        <v>0</v>
      </c>
      <c r="V433" s="135"/>
      <c r="W433" s="136">
        <f t="shared" si="559"/>
        <v>0</v>
      </c>
      <c r="X433" s="135"/>
      <c r="Y433" s="136">
        <f t="shared" si="560"/>
        <v>0</v>
      </c>
    </row>
    <row r="434" spans="2:25" x14ac:dyDescent="0.25">
      <c r="B434" s="134">
        <v>87.4</v>
      </c>
      <c r="C434" s="136">
        <f t="shared" si="551"/>
        <v>87.4</v>
      </c>
      <c r="D434" s="135">
        <v>115.1</v>
      </c>
      <c r="E434" s="136">
        <f t="shared" si="552"/>
        <v>115.1</v>
      </c>
      <c r="F434" s="135">
        <v>331.4</v>
      </c>
      <c r="G434" s="136">
        <f t="shared" si="561"/>
        <v>331.4</v>
      </c>
      <c r="H434" s="135">
        <v>429.3</v>
      </c>
      <c r="I434" s="136">
        <f t="shared" si="562"/>
        <v>429.3</v>
      </c>
      <c r="J434" s="135"/>
      <c r="K434" s="136">
        <f t="shared" si="553"/>
        <v>0</v>
      </c>
      <c r="L434" s="135"/>
      <c r="M434" s="136">
        <f t="shared" si="554"/>
        <v>0</v>
      </c>
      <c r="N434" s="135"/>
      <c r="O434" s="136">
        <f t="shared" si="555"/>
        <v>0</v>
      </c>
      <c r="P434" s="135"/>
      <c r="Q434" s="136">
        <f t="shared" si="556"/>
        <v>0</v>
      </c>
      <c r="R434" s="135"/>
      <c r="S434" s="136">
        <f t="shared" si="557"/>
        <v>0</v>
      </c>
      <c r="T434" s="135"/>
      <c r="U434" s="136">
        <f t="shared" si="558"/>
        <v>0</v>
      </c>
      <c r="V434" s="135"/>
      <c r="W434" s="136">
        <f t="shared" si="559"/>
        <v>0</v>
      </c>
      <c r="X434" s="135"/>
      <c r="Y434" s="136">
        <f t="shared" si="560"/>
        <v>0</v>
      </c>
    </row>
    <row r="435" spans="2:25" x14ac:dyDescent="0.25">
      <c r="B435" s="134">
        <v>79.2</v>
      </c>
      <c r="C435" s="136">
        <f t="shared" si="551"/>
        <v>79.2</v>
      </c>
      <c r="D435" s="135">
        <v>136</v>
      </c>
      <c r="E435" s="136">
        <f t="shared" si="552"/>
        <v>136</v>
      </c>
      <c r="F435" s="135">
        <v>261.89999999999998</v>
      </c>
      <c r="G435" s="136">
        <f t="shared" si="561"/>
        <v>261.89999999999998</v>
      </c>
      <c r="H435" s="135">
        <v>281.7</v>
      </c>
      <c r="I435" s="136">
        <f t="shared" si="562"/>
        <v>281.7</v>
      </c>
      <c r="J435" s="135"/>
      <c r="K435" s="136">
        <f t="shared" si="553"/>
        <v>0</v>
      </c>
      <c r="L435" s="135"/>
      <c r="M435" s="136">
        <f t="shared" si="554"/>
        <v>0</v>
      </c>
      <c r="N435" s="135"/>
      <c r="O435" s="136">
        <f t="shared" si="555"/>
        <v>0</v>
      </c>
      <c r="P435" s="135"/>
      <c r="Q435" s="136">
        <f t="shared" si="556"/>
        <v>0</v>
      </c>
      <c r="R435" s="135"/>
      <c r="S435" s="136">
        <f t="shared" si="557"/>
        <v>0</v>
      </c>
      <c r="T435" s="135"/>
      <c r="U435" s="136">
        <f t="shared" si="558"/>
        <v>0</v>
      </c>
      <c r="V435" s="135"/>
      <c r="W435" s="136">
        <f t="shared" si="559"/>
        <v>0</v>
      </c>
      <c r="X435" s="135"/>
      <c r="Y435" s="136">
        <f t="shared" si="560"/>
        <v>0</v>
      </c>
    </row>
    <row r="436" spans="2:25" x14ac:dyDescent="0.25">
      <c r="B436" s="134">
        <v>89.3</v>
      </c>
      <c r="C436" s="136">
        <f t="shared" si="551"/>
        <v>89.3</v>
      </c>
      <c r="D436" s="135">
        <v>91.2</v>
      </c>
      <c r="E436" s="136">
        <f t="shared" si="552"/>
        <v>91.2</v>
      </c>
      <c r="F436" s="135">
        <v>477.1</v>
      </c>
      <c r="G436" s="136">
        <f t="shared" si="561"/>
        <v>477.1</v>
      </c>
      <c r="H436" s="135">
        <v>117.3</v>
      </c>
      <c r="I436" s="136">
        <f t="shared" si="562"/>
        <v>117.3</v>
      </c>
      <c r="J436" s="135"/>
      <c r="K436" s="136">
        <f t="shared" si="553"/>
        <v>0</v>
      </c>
      <c r="L436" s="135"/>
      <c r="M436" s="136">
        <f t="shared" si="554"/>
        <v>0</v>
      </c>
      <c r="N436" s="135"/>
      <c r="O436" s="136">
        <f t="shared" si="555"/>
        <v>0</v>
      </c>
      <c r="P436" s="135"/>
      <c r="Q436" s="136">
        <f t="shared" si="556"/>
        <v>0</v>
      </c>
      <c r="R436" s="135"/>
      <c r="S436" s="136">
        <f t="shared" si="557"/>
        <v>0</v>
      </c>
      <c r="T436" s="135"/>
      <c r="U436" s="136">
        <f t="shared" si="558"/>
        <v>0</v>
      </c>
      <c r="V436" s="135"/>
      <c r="W436" s="136">
        <f t="shared" si="559"/>
        <v>0</v>
      </c>
      <c r="X436" s="135"/>
      <c r="Y436" s="136">
        <f t="shared" si="560"/>
        <v>0</v>
      </c>
    </row>
    <row r="437" spans="2:25" x14ac:dyDescent="0.25">
      <c r="B437" s="134">
        <v>22</v>
      </c>
      <c r="C437" s="136">
        <f t="shared" si="551"/>
        <v>22</v>
      </c>
      <c r="D437" s="135">
        <v>53.8</v>
      </c>
      <c r="E437" s="136">
        <f t="shared" si="552"/>
        <v>53.8</v>
      </c>
      <c r="F437" s="135">
        <v>416.6</v>
      </c>
      <c r="G437" s="136">
        <f t="shared" si="561"/>
        <v>416.6</v>
      </c>
      <c r="H437" s="135">
        <v>197</v>
      </c>
      <c r="I437" s="136">
        <f t="shared" si="562"/>
        <v>197</v>
      </c>
      <c r="J437" s="135"/>
      <c r="K437" s="136">
        <f t="shared" si="553"/>
        <v>0</v>
      </c>
      <c r="L437" s="135"/>
      <c r="M437" s="136">
        <f t="shared" si="554"/>
        <v>0</v>
      </c>
      <c r="N437" s="135"/>
      <c r="O437" s="136">
        <f t="shared" si="555"/>
        <v>0</v>
      </c>
      <c r="P437" s="135"/>
      <c r="Q437" s="136">
        <f t="shared" si="556"/>
        <v>0</v>
      </c>
      <c r="R437" s="135"/>
      <c r="S437" s="136">
        <f t="shared" si="557"/>
        <v>0</v>
      </c>
      <c r="T437" s="135"/>
      <c r="U437" s="136">
        <f t="shared" si="558"/>
        <v>0</v>
      </c>
      <c r="V437" s="135"/>
      <c r="W437" s="136">
        <f t="shared" si="559"/>
        <v>0</v>
      </c>
      <c r="X437" s="135"/>
      <c r="Y437" s="136">
        <f t="shared" si="560"/>
        <v>0</v>
      </c>
    </row>
    <row r="438" spans="2:25" x14ac:dyDescent="0.25">
      <c r="B438" s="134">
        <v>4.9000000000000004</v>
      </c>
      <c r="C438" s="136">
        <f t="shared" si="551"/>
        <v>4.9000000000000004</v>
      </c>
      <c r="D438" s="135">
        <v>27.6</v>
      </c>
      <c r="E438" s="136">
        <f t="shared" si="552"/>
        <v>27.6</v>
      </c>
      <c r="F438" s="135">
        <v>332.2</v>
      </c>
      <c r="G438" s="136">
        <f t="shared" si="561"/>
        <v>332.2</v>
      </c>
      <c r="H438" s="135">
        <v>271</v>
      </c>
      <c r="I438" s="136">
        <f t="shared" si="562"/>
        <v>271</v>
      </c>
      <c r="J438" s="135"/>
      <c r="K438" s="136">
        <f t="shared" si="553"/>
        <v>0</v>
      </c>
      <c r="L438" s="135"/>
      <c r="M438" s="136">
        <f t="shared" si="554"/>
        <v>0</v>
      </c>
      <c r="N438" s="135"/>
      <c r="O438" s="136">
        <f t="shared" si="555"/>
        <v>0</v>
      </c>
      <c r="P438" s="135"/>
      <c r="Q438" s="136">
        <f t="shared" si="556"/>
        <v>0</v>
      </c>
      <c r="R438" s="135"/>
      <c r="S438" s="136">
        <f t="shared" si="557"/>
        <v>0</v>
      </c>
      <c r="T438" s="135"/>
      <c r="U438" s="136">
        <f t="shared" si="558"/>
        <v>0</v>
      </c>
      <c r="V438" s="135"/>
      <c r="W438" s="136">
        <f t="shared" si="559"/>
        <v>0</v>
      </c>
      <c r="X438" s="135"/>
      <c r="Y438" s="136">
        <f t="shared" si="560"/>
        <v>0</v>
      </c>
    </row>
    <row r="439" spans="2:25" x14ac:dyDescent="0.25">
      <c r="B439" s="134">
        <v>-0.7</v>
      </c>
      <c r="C439" s="136">
        <f t="shared" si="551"/>
        <v>0</v>
      </c>
      <c r="D439" s="135">
        <v>8.1999999999999993</v>
      </c>
      <c r="E439" s="136">
        <f t="shared" si="552"/>
        <v>8.1999999999999993</v>
      </c>
      <c r="F439" s="135">
        <v>196.2</v>
      </c>
      <c r="G439" s="136">
        <f t="shared" si="561"/>
        <v>196.2</v>
      </c>
      <c r="H439" s="135">
        <v>130.80000000000001</v>
      </c>
      <c r="I439" s="136">
        <f t="shared" si="562"/>
        <v>130.80000000000001</v>
      </c>
      <c r="J439" s="135"/>
      <c r="K439" s="136">
        <f t="shared" si="553"/>
        <v>0</v>
      </c>
      <c r="L439" s="135"/>
      <c r="M439" s="136">
        <f t="shared" si="554"/>
        <v>0</v>
      </c>
      <c r="N439" s="135"/>
      <c r="O439" s="136">
        <f t="shared" si="555"/>
        <v>0</v>
      </c>
      <c r="P439" s="135"/>
      <c r="Q439" s="136">
        <f t="shared" si="556"/>
        <v>0</v>
      </c>
      <c r="R439" s="135"/>
      <c r="S439" s="136">
        <f t="shared" si="557"/>
        <v>0</v>
      </c>
      <c r="T439" s="135"/>
      <c r="U439" s="136">
        <f t="shared" si="558"/>
        <v>0</v>
      </c>
      <c r="V439" s="135"/>
      <c r="W439" s="136">
        <f t="shared" si="559"/>
        <v>0</v>
      </c>
      <c r="X439" s="135"/>
      <c r="Y439" s="136">
        <f t="shared" si="560"/>
        <v>0</v>
      </c>
    </row>
    <row r="440" spans="2:25" x14ac:dyDescent="0.25">
      <c r="B440" s="134">
        <v>-0.4</v>
      </c>
      <c r="C440" s="136">
        <f t="shared" si="551"/>
        <v>0</v>
      </c>
      <c r="D440" s="135">
        <v>-1.1000000000000001</v>
      </c>
      <c r="E440" s="136">
        <f t="shared" si="552"/>
        <v>0</v>
      </c>
      <c r="F440" s="135">
        <v>62.4</v>
      </c>
      <c r="G440" s="136">
        <f t="shared" si="561"/>
        <v>62.4</v>
      </c>
      <c r="H440" s="135">
        <v>68</v>
      </c>
      <c r="I440" s="136">
        <f t="shared" si="562"/>
        <v>68</v>
      </c>
      <c r="J440" s="135"/>
      <c r="K440" s="136">
        <f t="shared" si="553"/>
        <v>0</v>
      </c>
      <c r="L440" s="135"/>
      <c r="M440" s="136">
        <f t="shared" si="554"/>
        <v>0</v>
      </c>
      <c r="N440" s="135"/>
      <c r="O440" s="136">
        <f t="shared" si="555"/>
        <v>0</v>
      </c>
      <c r="P440" s="135"/>
      <c r="Q440" s="136">
        <f t="shared" si="556"/>
        <v>0</v>
      </c>
      <c r="R440" s="135"/>
      <c r="S440" s="136">
        <f t="shared" si="557"/>
        <v>0</v>
      </c>
      <c r="T440" s="135"/>
      <c r="U440" s="136">
        <f t="shared" si="558"/>
        <v>0</v>
      </c>
      <c r="V440" s="135"/>
      <c r="W440" s="136">
        <f t="shared" si="559"/>
        <v>0</v>
      </c>
      <c r="X440" s="135"/>
      <c r="Y440" s="136">
        <f t="shared" si="560"/>
        <v>0</v>
      </c>
    </row>
    <row r="441" spans="2:25" x14ac:dyDescent="0.25">
      <c r="B441" s="134">
        <v>-1.1000000000000001</v>
      </c>
      <c r="C441" s="136">
        <f t="shared" si="551"/>
        <v>0</v>
      </c>
      <c r="D441" s="135">
        <v>-1.1000000000000001</v>
      </c>
      <c r="E441" s="136">
        <f t="shared" si="552"/>
        <v>0</v>
      </c>
      <c r="F441" s="135">
        <v>1.1000000000000001</v>
      </c>
      <c r="G441" s="136">
        <f t="shared" si="561"/>
        <v>1.1000000000000001</v>
      </c>
      <c r="H441" s="135">
        <v>86.3</v>
      </c>
      <c r="I441" s="136">
        <f t="shared" si="562"/>
        <v>86.3</v>
      </c>
      <c r="J441" s="135"/>
      <c r="K441" s="136">
        <f t="shared" si="553"/>
        <v>0</v>
      </c>
      <c r="L441" s="135"/>
      <c r="M441" s="136">
        <f t="shared" si="554"/>
        <v>0</v>
      </c>
      <c r="N441" s="135"/>
      <c r="O441" s="136">
        <f t="shared" si="555"/>
        <v>0</v>
      </c>
      <c r="P441" s="135"/>
      <c r="Q441" s="136">
        <f t="shared" si="556"/>
        <v>0</v>
      </c>
      <c r="R441" s="135"/>
      <c r="S441" s="136">
        <f t="shared" si="557"/>
        <v>0</v>
      </c>
      <c r="T441" s="135"/>
      <c r="U441" s="136">
        <f t="shared" si="558"/>
        <v>0</v>
      </c>
      <c r="V441" s="135"/>
      <c r="W441" s="136">
        <f t="shared" si="559"/>
        <v>0</v>
      </c>
      <c r="X441" s="135"/>
      <c r="Y441" s="136">
        <f t="shared" si="560"/>
        <v>0</v>
      </c>
    </row>
    <row r="442" spans="2:25" x14ac:dyDescent="0.25">
      <c r="B442" s="134">
        <v>-1.1000000000000001</v>
      </c>
      <c r="C442" s="136">
        <f t="shared" si="551"/>
        <v>0</v>
      </c>
      <c r="D442" s="135">
        <v>-0.7</v>
      </c>
      <c r="E442" s="136">
        <f t="shared" si="552"/>
        <v>0</v>
      </c>
      <c r="F442" s="135">
        <v>0</v>
      </c>
      <c r="G442" s="136">
        <f t="shared" si="561"/>
        <v>0</v>
      </c>
      <c r="H442" s="135">
        <v>4.0999999999999996</v>
      </c>
      <c r="I442" s="136">
        <f t="shared" si="562"/>
        <v>4.0999999999999996</v>
      </c>
      <c r="J442" s="135"/>
      <c r="K442" s="136">
        <f t="shared" si="553"/>
        <v>0</v>
      </c>
      <c r="L442" s="135"/>
      <c r="M442" s="136">
        <f t="shared" si="554"/>
        <v>0</v>
      </c>
      <c r="N442" s="135"/>
      <c r="O442" s="136">
        <f t="shared" si="555"/>
        <v>0</v>
      </c>
      <c r="P442" s="135"/>
      <c r="Q442" s="136">
        <f t="shared" si="556"/>
        <v>0</v>
      </c>
      <c r="R442" s="135"/>
      <c r="S442" s="136">
        <f t="shared" si="557"/>
        <v>0</v>
      </c>
      <c r="T442" s="135"/>
      <c r="U442" s="136">
        <f t="shared" si="558"/>
        <v>0</v>
      </c>
      <c r="V442" s="135"/>
      <c r="W442" s="136">
        <f t="shared" si="559"/>
        <v>0</v>
      </c>
      <c r="X442" s="135"/>
      <c r="Y442" s="136">
        <f t="shared" si="560"/>
        <v>0</v>
      </c>
    </row>
    <row r="443" spans="2:25" x14ac:dyDescent="0.25">
      <c r="B443" s="134">
        <v>-1.5</v>
      </c>
      <c r="C443" s="136">
        <f t="shared" si="551"/>
        <v>0</v>
      </c>
      <c r="D443" s="135">
        <v>-0.7</v>
      </c>
      <c r="E443" s="136">
        <f t="shared" si="552"/>
        <v>0</v>
      </c>
      <c r="F443" s="135">
        <v>0</v>
      </c>
      <c r="G443" s="136">
        <f t="shared" si="561"/>
        <v>0</v>
      </c>
      <c r="H443" s="135">
        <v>0</v>
      </c>
      <c r="I443" s="136">
        <f t="shared" si="562"/>
        <v>0</v>
      </c>
      <c r="J443" s="135"/>
      <c r="K443" s="136">
        <f t="shared" si="553"/>
        <v>0</v>
      </c>
      <c r="L443" s="135"/>
      <c r="M443" s="136">
        <f t="shared" si="554"/>
        <v>0</v>
      </c>
      <c r="N443" s="135"/>
      <c r="O443" s="136">
        <f t="shared" si="555"/>
        <v>0</v>
      </c>
      <c r="P443" s="135"/>
      <c r="Q443" s="136">
        <f t="shared" si="556"/>
        <v>0</v>
      </c>
      <c r="R443" s="135"/>
      <c r="S443" s="136">
        <f t="shared" si="557"/>
        <v>0</v>
      </c>
      <c r="T443" s="135"/>
      <c r="U443" s="136">
        <f t="shared" si="558"/>
        <v>0</v>
      </c>
      <c r="V443" s="135"/>
      <c r="W443" s="136">
        <f t="shared" si="559"/>
        <v>0</v>
      </c>
      <c r="X443" s="135"/>
      <c r="Y443" s="136">
        <f t="shared" si="560"/>
        <v>0</v>
      </c>
    </row>
    <row r="444" spans="2:25" x14ac:dyDescent="0.25">
      <c r="B444" s="134">
        <v>-1.1000000000000001</v>
      </c>
      <c r="C444" s="136">
        <f t="shared" si="551"/>
        <v>0</v>
      </c>
      <c r="D444" s="135">
        <v>-1.1000000000000001</v>
      </c>
      <c r="E444" s="136">
        <f t="shared" si="552"/>
        <v>0</v>
      </c>
      <c r="F444" s="135">
        <v>0</v>
      </c>
      <c r="G444" s="136">
        <f t="shared" si="561"/>
        <v>0</v>
      </c>
      <c r="H444" s="135">
        <v>0</v>
      </c>
      <c r="I444" s="136">
        <f t="shared" si="562"/>
        <v>0</v>
      </c>
      <c r="J444" s="135"/>
      <c r="K444" s="136">
        <f t="shared" si="553"/>
        <v>0</v>
      </c>
      <c r="L444" s="135"/>
      <c r="M444" s="136">
        <f t="shared" si="554"/>
        <v>0</v>
      </c>
      <c r="N444" s="135"/>
      <c r="O444" s="136">
        <f t="shared" si="555"/>
        <v>0</v>
      </c>
      <c r="P444" s="135"/>
      <c r="Q444" s="136">
        <f t="shared" si="556"/>
        <v>0</v>
      </c>
      <c r="R444" s="135"/>
      <c r="S444" s="136">
        <f t="shared" si="557"/>
        <v>0</v>
      </c>
      <c r="T444" s="135"/>
      <c r="U444" s="136">
        <f t="shared" si="558"/>
        <v>0</v>
      </c>
      <c r="V444" s="135"/>
      <c r="W444" s="136">
        <f t="shared" si="559"/>
        <v>0</v>
      </c>
      <c r="X444" s="135"/>
      <c r="Y444" s="136">
        <f t="shared" si="560"/>
        <v>0</v>
      </c>
    </row>
    <row r="445" spans="2:25" x14ac:dyDescent="0.25">
      <c r="B445" s="134">
        <v>-1.1000000000000001</v>
      </c>
      <c r="C445" s="136">
        <f t="shared" si="551"/>
        <v>0</v>
      </c>
      <c r="D445" s="135">
        <v>-0.7</v>
      </c>
      <c r="E445" s="136">
        <f t="shared" si="552"/>
        <v>0</v>
      </c>
      <c r="F445" s="135">
        <v>0</v>
      </c>
      <c r="G445" s="136">
        <f t="shared" si="561"/>
        <v>0</v>
      </c>
      <c r="H445" s="135">
        <v>0</v>
      </c>
      <c r="I445" s="136">
        <f t="shared" si="562"/>
        <v>0</v>
      </c>
      <c r="J445" s="135"/>
      <c r="K445" s="136">
        <f t="shared" si="553"/>
        <v>0</v>
      </c>
      <c r="L445" s="135"/>
      <c r="M445" s="136">
        <f t="shared" si="554"/>
        <v>0</v>
      </c>
      <c r="N445" s="135"/>
      <c r="O445" s="136">
        <f t="shared" si="555"/>
        <v>0</v>
      </c>
      <c r="P445" s="135"/>
      <c r="Q445" s="136">
        <f t="shared" si="556"/>
        <v>0</v>
      </c>
      <c r="R445" s="135"/>
      <c r="S445" s="136">
        <f t="shared" si="557"/>
        <v>0</v>
      </c>
      <c r="T445" s="135"/>
      <c r="U445" s="136">
        <f t="shared" si="558"/>
        <v>0</v>
      </c>
      <c r="V445" s="135"/>
      <c r="W445" s="136">
        <f t="shared" si="559"/>
        <v>0</v>
      </c>
      <c r="X445" s="135"/>
      <c r="Y445" s="136">
        <f t="shared" si="560"/>
        <v>0</v>
      </c>
    </row>
    <row r="446" spans="2:25" x14ac:dyDescent="0.25">
      <c r="B446" s="134">
        <v>-1.1000000000000001</v>
      </c>
      <c r="C446" s="136">
        <f t="shared" si="551"/>
        <v>0</v>
      </c>
      <c r="D446" s="135">
        <v>-0.7</v>
      </c>
      <c r="E446" s="136">
        <f t="shared" si="552"/>
        <v>0</v>
      </c>
      <c r="F446" s="135">
        <v>0</v>
      </c>
      <c r="G446" s="136">
        <f t="shared" si="561"/>
        <v>0</v>
      </c>
      <c r="H446" s="135">
        <v>0</v>
      </c>
      <c r="I446" s="136">
        <f t="shared" si="562"/>
        <v>0</v>
      </c>
      <c r="J446" s="135"/>
      <c r="K446" s="136">
        <f t="shared" si="553"/>
        <v>0</v>
      </c>
      <c r="L446" s="135"/>
      <c r="M446" s="136">
        <f t="shared" si="554"/>
        <v>0</v>
      </c>
      <c r="N446" s="135"/>
      <c r="O446" s="136">
        <f t="shared" si="555"/>
        <v>0</v>
      </c>
      <c r="P446" s="135"/>
      <c r="Q446" s="136">
        <f t="shared" si="556"/>
        <v>0</v>
      </c>
      <c r="R446" s="135"/>
      <c r="S446" s="136">
        <f t="shared" si="557"/>
        <v>0</v>
      </c>
      <c r="T446" s="135"/>
      <c r="U446" s="136">
        <f t="shared" si="558"/>
        <v>0</v>
      </c>
      <c r="V446" s="135"/>
      <c r="W446" s="136">
        <f t="shared" si="559"/>
        <v>0</v>
      </c>
      <c r="X446" s="135"/>
      <c r="Y446" s="136">
        <f t="shared" si="560"/>
        <v>0</v>
      </c>
    </row>
    <row r="447" spans="2:25" x14ac:dyDescent="0.25">
      <c r="B447" s="134">
        <v>-1.5</v>
      </c>
      <c r="C447" s="136">
        <f t="shared" si="551"/>
        <v>0</v>
      </c>
      <c r="D447" s="135">
        <v>-0.7</v>
      </c>
      <c r="E447" s="136">
        <f t="shared" si="552"/>
        <v>0</v>
      </c>
      <c r="F447" s="135">
        <v>0</v>
      </c>
      <c r="G447" s="136">
        <f t="shared" si="561"/>
        <v>0</v>
      </c>
      <c r="H447" s="135">
        <v>0</v>
      </c>
      <c r="I447" s="136">
        <f t="shared" si="562"/>
        <v>0</v>
      </c>
      <c r="J447" s="135"/>
      <c r="K447" s="136">
        <f t="shared" si="553"/>
        <v>0</v>
      </c>
      <c r="L447" s="135"/>
      <c r="M447" s="136">
        <f t="shared" si="554"/>
        <v>0</v>
      </c>
      <c r="N447" s="135"/>
      <c r="O447" s="136">
        <f t="shared" si="555"/>
        <v>0</v>
      </c>
      <c r="P447" s="135"/>
      <c r="Q447" s="136">
        <f t="shared" si="556"/>
        <v>0</v>
      </c>
      <c r="R447" s="135"/>
      <c r="S447" s="136">
        <f t="shared" si="557"/>
        <v>0</v>
      </c>
      <c r="T447" s="135"/>
      <c r="U447" s="136">
        <f t="shared" si="558"/>
        <v>0</v>
      </c>
      <c r="V447" s="135"/>
      <c r="W447" s="136">
        <f t="shared" si="559"/>
        <v>0</v>
      </c>
      <c r="X447" s="135"/>
      <c r="Y447" s="136">
        <f t="shared" si="560"/>
        <v>0</v>
      </c>
    </row>
    <row r="448" spans="2:25" x14ac:dyDescent="0.25">
      <c r="B448" s="134">
        <v>-1.5</v>
      </c>
      <c r="C448" s="136">
        <f t="shared" si="551"/>
        <v>0</v>
      </c>
      <c r="D448" s="135">
        <v>-1.1000000000000001</v>
      </c>
      <c r="E448" s="136">
        <f t="shared" si="552"/>
        <v>0</v>
      </c>
      <c r="F448" s="135">
        <v>0</v>
      </c>
      <c r="G448" s="136">
        <f t="shared" si="561"/>
        <v>0</v>
      </c>
      <c r="H448" s="135">
        <v>0</v>
      </c>
      <c r="I448" s="136">
        <f t="shared" si="562"/>
        <v>0</v>
      </c>
      <c r="J448" s="135"/>
      <c r="K448" s="136">
        <f t="shared" si="553"/>
        <v>0</v>
      </c>
      <c r="L448" s="135"/>
      <c r="M448" s="136">
        <f t="shared" si="554"/>
        <v>0</v>
      </c>
      <c r="N448" s="135"/>
      <c r="O448" s="136">
        <f t="shared" si="555"/>
        <v>0</v>
      </c>
      <c r="P448" s="135"/>
      <c r="Q448" s="136">
        <f t="shared" si="556"/>
        <v>0</v>
      </c>
      <c r="R448" s="135"/>
      <c r="S448" s="136">
        <f t="shared" si="557"/>
        <v>0</v>
      </c>
      <c r="T448" s="135"/>
      <c r="U448" s="136">
        <f t="shared" si="558"/>
        <v>0</v>
      </c>
      <c r="V448" s="135"/>
      <c r="W448" s="136">
        <f t="shared" si="559"/>
        <v>0</v>
      </c>
      <c r="X448" s="135"/>
      <c r="Y448" s="136">
        <f t="shared" si="560"/>
        <v>0</v>
      </c>
    </row>
    <row r="449" spans="2:25" x14ac:dyDescent="0.25">
      <c r="B449" s="134">
        <v>-1.1000000000000001</v>
      </c>
      <c r="C449" s="136">
        <f t="shared" si="551"/>
        <v>0</v>
      </c>
      <c r="D449" s="135">
        <v>-1.1000000000000001</v>
      </c>
      <c r="E449" s="136">
        <f t="shared" si="552"/>
        <v>0</v>
      </c>
      <c r="F449" s="135">
        <v>0</v>
      </c>
      <c r="G449" s="136">
        <f t="shared" si="561"/>
        <v>0</v>
      </c>
      <c r="H449" s="135">
        <v>0</v>
      </c>
      <c r="I449" s="136">
        <f t="shared" si="562"/>
        <v>0</v>
      </c>
      <c r="J449" s="135"/>
      <c r="K449" s="136">
        <f t="shared" si="553"/>
        <v>0</v>
      </c>
      <c r="L449" s="135"/>
      <c r="M449" s="136">
        <f t="shared" si="554"/>
        <v>0</v>
      </c>
      <c r="N449" s="135"/>
      <c r="O449" s="136">
        <f t="shared" si="555"/>
        <v>0</v>
      </c>
      <c r="P449" s="135"/>
      <c r="Q449" s="136">
        <f t="shared" si="556"/>
        <v>0</v>
      </c>
      <c r="R449" s="135"/>
      <c r="S449" s="136">
        <f t="shared" si="557"/>
        <v>0</v>
      </c>
      <c r="T449" s="135"/>
      <c r="U449" s="136">
        <f t="shared" si="558"/>
        <v>0</v>
      </c>
      <c r="V449" s="135"/>
      <c r="W449" s="136">
        <f t="shared" si="559"/>
        <v>0</v>
      </c>
      <c r="X449" s="135"/>
      <c r="Y449" s="136">
        <f t="shared" si="560"/>
        <v>0</v>
      </c>
    </row>
    <row r="450" spans="2:25" x14ac:dyDescent="0.25">
      <c r="B450" s="134">
        <v>-1.5</v>
      </c>
      <c r="C450" s="136">
        <f t="shared" si="551"/>
        <v>0</v>
      </c>
      <c r="D450" s="135">
        <v>-1.1000000000000001</v>
      </c>
      <c r="E450" s="136">
        <f t="shared" si="552"/>
        <v>0</v>
      </c>
      <c r="F450" s="135">
        <v>0</v>
      </c>
      <c r="G450" s="136">
        <f t="shared" si="561"/>
        <v>0</v>
      </c>
      <c r="H450" s="135">
        <v>0</v>
      </c>
      <c r="I450" s="136">
        <f t="shared" si="562"/>
        <v>0</v>
      </c>
      <c r="J450" s="135"/>
      <c r="K450" s="136">
        <f t="shared" si="553"/>
        <v>0</v>
      </c>
      <c r="L450" s="135"/>
      <c r="M450" s="136">
        <f t="shared" si="554"/>
        <v>0</v>
      </c>
      <c r="N450" s="135"/>
      <c r="O450" s="136">
        <f t="shared" si="555"/>
        <v>0</v>
      </c>
      <c r="P450" s="135"/>
      <c r="Q450" s="136">
        <f t="shared" si="556"/>
        <v>0</v>
      </c>
      <c r="R450" s="135"/>
      <c r="S450" s="136">
        <f t="shared" si="557"/>
        <v>0</v>
      </c>
      <c r="T450" s="135"/>
      <c r="U450" s="136">
        <f t="shared" si="558"/>
        <v>0</v>
      </c>
      <c r="V450" s="135"/>
      <c r="W450" s="136">
        <f t="shared" si="559"/>
        <v>0</v>
      </c>
      <c r="X450" s="135"/>
      <c r="Y450" s="136">
        <f t="shared" si="560"/>
        <v>0</v>
      </c>
    </row>
    <row r="451" spans="2:25" x14ac:dyDescent="0.25">
      <c r="B451" s="134">
        <v>-1.5</v>
      </c>
      <c r="C451" s="136">
        <f t="shared" si="551"/>
        <v>0</v>
      </c>
      <c r="D451" s="135">
        <v>-1.1000000000000001</v>
      </c>
      <c r="E451" s="136">
        <f t="shared" si="552"/>
        <v>0</v>
      </c>
      <c r="F451" s="135">
        <v>0</v>
      </c>
      <c r="G451" s="136">
        <f t="shared" si="561"/>
        <v>0</v>
      </c>
      <c r="H451" s="135">
        <v>0</v>
      </c>
      <c r="I451" s="136">
        <f t="shared" si="562"/>
        <v>0</v>
      </c>
      <c r="J451" s="135"/>
      <c r="K451" s="136">
        <f t="shared" si="553"/>
        <v>0</v>
      </c>
      <c r="L451" s="135"/>
      <c r="M451" s="136">
        <f t="shared" si="554"/>
        <v>0</v>
      </c>
      <c r="N451" s="135"/>
      <c r="O451" s="136">
        <f t="shared" si="555"/>
        <v>0</v>
      </c>
      <c r="P451" s="135"/>
      <c r="Q451" s="136">
        <f t="shared" si="556"/>
        <v>0</v>
      </c>
      <c r="R451" s="135"/>
      <c r="S451" s="136">
        <f t="shared" si="557"/>
        <v>0</v>
      </c>
      <c r="T451" s="135"/>
      <c r="U451" s="136">
        <f t="shared" si="558"/>
        <v>0</v>
      </c>
      <c r="V451" s="135"/>
      <c r="W451" s="136">
        <f t="shared" si="559"/>
        <v>0</v>
      </c>
      <c r="X451" s="135"/>
      <c r="Y451" s="136">
        <f t="shared" si="560"/>
        <v>0</v>
      </c>
    </row>
    <row r="452" spans="2:25" x14ac:dyDescent="0.25">
      <c r="B452" s="134">
        <v>-1.1000000000000001</v>
      </c>
      <c r="C452" s="136">
        <f t="shared" si="551"/>
        <v>0</v>
      </c>
      <c r="D452" s="135">
        <v>-0.7</v>
      </c>
      <c r="E452" s="136">
        <f t="shared" si="552"/>
        <v>0</v>
      </c>
      <c r="F452" s="135">
        <v>0</v>
      </c>
      <c r="G452" s="136">
        <f t="shared" si="561"/>
        <v>0</v>
      </c>
      <c r="H452" s="135">
        <v>3.7</v>
      </c>
      <c r="I452" s="136">
        <f t="shared" si="562"/>
        <v>3.7</v>
      </c>
      <c r="J452" s="135"/>
      <c r="K452" s="136">
        <f t="shared" si="553"/>
        <v>0</v>
      </c>
      <c r="L452" s="135"/>
      <c r="M452" s="136">
        <f t="shared" si="554"/>
        <v>0</v>
      </c>
      <c r="N452" s="135"/>
      <c r="O452" s="136">
        <f t="shared" si="555"/>
        <v>0</v>
      </c>
      <c r="P452" s="135"/>
      <c r="Q452" s="136">
        <f t="shared" si="556"/>
        <v>0</v>
      </c>
      <c r="R452" s="135"/>
      <c r="S452" s="136">
        <f t="shared" si="557"/>
        <v>0</v>
      </c>
      <c r="T452" s="135"/>
      <c r="U452" s="136">
        <f t="shared" si="558"/>
        <v>0</v>
      </c>
      <c r="V452" s="135"/>
      <c r="W452" s="136">
        <f t="shared" si="559"/>
        <v>0</v>
      </c>
      <c r="X452" s="135"/>
      <c r="Y452" s="136">
        <f t="shared" si="560"/>
        <v>0</v>
      </c>
    </row>
    <row r="453" spans="2:25" x14ac:dyDescent="0.25">
      <c r="B453" s="134">
        <v>-1.5</v>
      </c>
      <c r="C453" s="136">
        <f t="shared" si="551"/>
        <v>0</v>
      </c>
      <c r="D453" s="135">
        <v>-0.7</v>
      </c>
      <c r="E453" s="136">
        <f t="shared" si="552"/>
        <v>0</v>
      </c>
      <c r="F453" s="135">
        <v>3.4</v>
      </c>
      <c r="G453" s="136">
        <f t="shared" si="561"/>
        <v>3.4</v>
      </c>
      <c r="H453" s="135">
        <v>84.1</v>
      </c>
      <c r="I453" s="136">
        <f t="shared" si="562"/>
        <v>84.1</v>
      </c>
      <c r="J453" s="135"/>
      <c r="K453" s="136">
        <f t="shared" si="553"/>
        <v>0</v>
      </c>
      <c r="L453" s="135"/>
      <c r="M453" s="136">
        <f t="shared" si="554"/>
        <v>0</v>
      </c>
      <c r="N453" s="135"/>
      <c r="O453" s="136">
        <f t="shared" si="555"/>
        <v>0</v>
      </c>
      <c r="P453" s="135"/>
      <c r="Q453" s="136">
        <f t="shared" si="556"/>
        <v>0</v>
      </c>
      <c r="R453" s="135"/>
      <c r="S453" s="136">
        <f t="shared" si="557"/>
        <v>0</v>
      </c>
      <c r="T453" s="135"/>
      <c r="U453" s="136">
        <f t="shared" si="558"/>
        <v>0</v>
      </c>
      <c r="V453" s="135"/>
      <c r="W453" s="136">
        <f t="shared" si="559"/>
        <v>0</v>
      </c>
      <c r="X453" s="135"/>
      <c r="Y453" s="136">
        <f t="shared" si="560"/>
        <v>0</v>
      </c>
    </row>
    <row r="454" spans="2:25" x14ac:dyDescent="0.25">
      <c r="B454" s="134">
        <v>-1.5</v>
      </c>
      <c r="C454" s="136">
        <f t="shared" si="551"/>
        <v>0</v>
      </c>
      <c r="D454" s="135">
        <v>0</v>
      </c>
      <c r="E454" s="136">
        <f t="shared" si="552"/>
        <v>0</v>
      </c>
      <c r="F454" s="135">
        <v>28.8</v>
      </c>
      <c r="G454" s="136">
        <f t="shared" si="561"/>
        <v>28.8</v>
      </c>
      <c r="H454" s="135">
        <v>208.8</v>
      </c>
      <c r="I454" s="136">
        <f t="shared" si="562"/>
        <v>208.8</v>
      </c>
      <c r="J454" s="135"/>
      <c r="K454" s="136">
        <f t="shared" si="553"/>
        <v>0</v>
      </c>
      <c r="L454" s="135"/>
      <c r="M454" s="136">
        <f t="shared" si="554"/>
        <v>0</v>
      </c>
      <c r="N454" s="135"/>
      <c r="O454" s="136">
        <f t="shared" si="555"/>
        <v>0</v>
      </c>
      <c r="P454" s="135"/>
      <c r="Q454" s="136">
        <f t="shared" si="556"/>
        <v>0</v>
      </c>
      <c r="R454" s="135"/>
      <c r="S454" s="136">
        <f t="shared" si="557"/>
        <v>0</v>
      </c>
      <c r="T454" s="135"/>
      <c r="U454" s="136">
        <f t="shared" si="558"/>
        <v>0</v>
      </c>
      <c r="V454" s="135"/>
      <c r="W454" s="136">
        <f t="shared" si="559"/>
        <v>0</v>
      </c>
      <c r="X454" s="135"/>
      <c r="Y454" s="136">
        <f t="shared" si="560"/>
        <v>0</v>
      </c>
    </row>
    <row r="455" spans="2:25" x14ac:dyDescent="0.25">
      <c r="B455" s="134">
        <v>0</v>
      </c>
      <c r="C455" s="136">
        <f t="shared" si="551"/>
        <v>0</v>
      </c>
      <c r="D455" s="135">
        <v>9</v>
      </c>
      <c r="E455" s="136">
        <f t="shared" si="552"/>
        <v>9</v>
      </c>
      <c r="F455" s="135">
        <v>46.7</v>
      </c>
      <c r="G455" s="136">
        <f t="shared" si="561"/>
        <v>46.7</v>
      </c>
      <c r="H455" s="135">
        <v>274.60000000000002</v>
      </c>
      <c r="I455" s="136">
        <f t="shared" si="562"/>
        <v>274.60000000000002</v>
      </c>
      <c r="J455" s="135"/>
      <c r="K455" s="136">
        <f t="shared" si="553"/>
        <v>0</v>
      </c>
      <c r="L455" s="135"/>
      <c r="M455" s="136">
        <f t="shared" si="554"/>
        <v>0</v>
      </c>
      <c r="N455" s="135"/>
      <c r="O455" s="136">
        <f t="shared" si="555"/>
        <v>0</v>
      </c>
      <c r="P455" s="135"/>
      <c r="Q455" s="136">
        <f t="shared" si="556"/>
        <v>0</v>
      </c>
      <c r="R455" s="135"/>
      <c r="S455" s="136">
        <f t="shared" si="557"/>
        <v>0</v>
      </c>
      <c r="T455" s="135"/>
      <c r="U455" s="136">
        <f t="shared" si="558"/>
        <v>0</v>
      </c>
      <c r="V455" s="135"/>
      <c r="W455" s="136">
        <f t="shared" si="559"/>
        <v>0</v>
      </c>
      <c r="X455" s="135"/>
      <c r="Y455" s="136">
        <f t="shared" si="560"/>
        <v>0</v>
      </c>
    </row>
    <row r="456" spans="2:25" x14ac:dyDescent="0.25">
      <c r="B456" s="134">
        <v>32.200000000000003</v>
      </c>
      <c r="C456" s="136">
        <f t="shared" si="551"/>
        <v>32.200000000000003</v>
      </c>
      <c r="D456" s="135">
        <v>43</v>
      </c>
      <c r="E456" s="136">
        <f t="shared" si="552"/>
        <v>43</v>
      </c>
      <c r="F456" s="135">
        <v>57.9</v>
      </c>
      <c r="G456" s="136">
        <f t="shared" si="561"/>
        <v>57.9</v>
      </c>
      <c r="H456" s="135">
        <v>191.3</v>
      </c>
      <c r="I456" s="136">
        <f t="shared" si="562"/>
        <v>191.3</v>
      </c>
      <c r="J456" s="135"/>
      <c r="K456" s="136">
        <f t="shared" si="553"/>
        <v>0</v>
      </c>
      <c r="L456" s="135"/>
      <c r="M456" s="136">
        <f t="shared" si="554"/>
        <v>0</v>
      </c>
      <c r="N456" s="135"/>
      <c r="O456" s="136">
        <f t="shared" si="555"/>
        <v>0</v>
      </c>
      <c r="P456" s="135"/>
      <c r="Q456" s="136">
        <f t="shared" si="556"/>
        <v>0</v>
      </c>
      <c r="R456" s="135"/>
      <c r="S456" s="136">
        <f t="shared" si="557"/>
        <v>0</v>
      </c>
      <c r="T456" s="135"/>
      <c r="U456" s="136">
        <f t="shared" si="558"/>
        <v>0</v>
      </c>
      <c r="V456" s="135"/>
      <c r="W456" s="136">
        <f t="shared" si="559"/>
        <v>0</v>
      </c>
      <c r="X456" s="135"/>
      <c r="Y456" s="136">
        <f t="shared" si="560"/>
        <v>0</v>
      </c>
    </row>
    <row r="457" spans="2:25" x14ac:dyDescent="0.25">
      <c r="B457" s="134">
        <v>87.9</v>
      </c>
      <c r="C457" s="136">
        <f t="shared" si="551"/>
        <v>87.9</v>
      </c>
      <c r="D457" s="135">
        <v>62.8</v>
      </c>
      <c r="E457" s="136">
        <f t="shared" si="552"/>
        <v>62.8</v>
      </c>
      <c r="F457" s="135">
        <v>219.3</v>
      </c>
      <c r="G457" s="136">
        <f t="shared" si="561"/>
        <v>219.3</v>
      </c>
      <c r="H457" s="135">
        <v>271.7</v>
      </c>
      <c r="I457" s="136">
        <f t="shared" si="562"/>
        <v>271.7</v>
      </c>
      <c r="J457" s="135"/>
      <c r="K457" s="136">
        <f t="shared" si="553"/>
        <v>0</v>
      </c>
      <c r="L457" s="135"/>
      <c r="M457" s="136">
        <f t="shared" si="554"/>
        <v>0</v>
      </c>
      <c r="N457" s="135"/>
      <c r="O457" s="136">
        <f t="shared" si="555"/>
        <v>0</v>
      </c>
      <c r="P457" s="135"/>
      <c r="Q457" s="136">
        <f t="shared" si="556"/>
        <v>0</v>
      </c>
      <c r="R457" s="135"/>
      <c r="S457" s="136">
        <f t="shared" si="557"/>
        <v>0</v>
      </c>
      <c r="T457" s="135"/>
      <c r="U457" s="136">
        <f t="shared" si="558"/>
        <v>0</v>
      </c>
      <c r="V457" s="135"/>
      <c r="W457" s="136">
        <f t="shared" si="559"/>
        <v>0</v>
      </c>
      <c r="X457" s="135"/>
      <c r="Y457" s="136">
        <f t="shared" si="560"/>
        <v>0</v>
      </c>
    </row>
    <row r="458" spans="2:25" x14ac:dyDescent="0.25">
      <c r="B458" s="134">
        <v>139.1</v>
      </c>
      <c r="C458" s="136">
        <f t="shared" si="551"/>
        <v>139.1</v>
      </c>
      <c r="D458" s="135">
        <v>74.3</v>
      </c>
      <c r="E458" s="136">
        <f t="shared" si="552"/>
        <v>74.3</v>
      </c>
      <c r="F458" s="135">
        <v>239.1</v>
      </c>
      <c r="G458" s="136">
        <f t="shared" si="561"/>
        <v>239.1</v>
      </c>
      <c r="H458" s="135">
        <v>697.6</v>
      </c>
      <c r="I458" s="136">
        <f t="shared" si="562"/>
        <v>697.6</v>
      </c>
      <c r="J458" s="135"/>
      <c r="K458" s="136">
        <f t="shared" si="553"/>
        <v>0</v>
      </c>
      <c r="L458" s="135"/>
      <c r="M458" s="136">
        <f t="shared" si="554"/>
        <v>0</v>
      </c>
      <c r="N458" s="135"/>
      <c r="O458" s="136">
        <f t="shared" si="555"/>
        <v>0</v>
      </c>
      <c r="P458" s="135"/>
      <c r="Q458" s="136">
        <f t="shared" si="556"/>
        <v>0</v>
      </c>
      <c r="R458" s="135"/>
      <c r="S458" s="136">
        <f t="shared" si="557"/>
        <v>0</v>
      </c>
      <c r="T458" s="135"/>
      <c r="U458" s="136">
        <f t="shared" si="558"/>
        <v>0</v>
      </c>
      <c r="V458" s="135"/>
      <c r="W458" s="136">
        <f t="shared" si="559"/>
        <v>0</v>
      </c>
      <c r="X458" s="135"/>
      <c r="Y458" s="136">
        <f t="shared" si="560"/>
        <v>0</v>
      </c>
    </row>
    <row r="459" spans="2:25" x14ac:dyDescent="0.25">
      <c r="B459" s="134">
        <v>205.9</v>
      </c>
      <c r="C459" s="136">
        <f t="shared" ref="C459:C522" si="563">IF(B459&lt;0,0,B459)</f>
        <v>205.9</v>
      </c>
      <c r="D459" s="135">
        <v>147.6</v>
      </c>
      <c r="E459" s="136">
        <f t="shared" ref="E459:E522" si="564">IF(D459&lt;0,0,D459)</f>
        <v>147.6</v>
      </c>
      <c r="F459" s="135">
        <v>455.9</v>
      </c>
      <c r="G459" s="136">
        <f t="shared" si="561"/>
        <v>455.9</v>
      </c>
      <c r="H459" s="135">
        <v>686.7</v>
      </c>
      <c r="I459" s="136">
        <f t="shared" si="562"/>
        <v>686.7</v>
      </c>
      <c r="J459" s="135"/>
      <c r="K459" s="136">
        <f t="shared" ref="K459:K522" si="565">IF(J459&lt;0,0,J459)</f>
        <v>0</v>
      </c>
      <c r="L459" s="135"/>
      <c r="M459" s="136">
        <f t="shared" ref="M459:M522" si="566">IF(L459&lt;0,0,L459)</f>
        <v>0</v>
      </c>
      <c r="N459" s="135"/>
      <c r="O459" s="136">
        <f t="shared" ref="O459:O522" si="567">IF(N459&lt;0,0,N459)</f>
        <v>0</v>
      </c>
      <c r="P459" s="135"/>
      <c r="Q459" s="136">
        <f t="shared" ref="Q459:Q522" si="568">IF(P459&lt;0,0,P459)</f>
        <v>0</v>
      </c>
      <c r="R459" s="135"/>
      <c r="S459" s="136">
        <f t="shared" ref="S459:S522" si="569">IF(R459&lt;0,0,R459)</f>
        <v>0</v>
      </c>
      <c r="T459" s="135"/>
      <c r="U459" s="136">
        <f t="shared" ref="U459:U522" si="570">IF(T459&lt;0,0,T459)</f>
        <v>0</v>
      </c>
      <c r="V459" s="135"/>
      <c r="W459" s="136">
        <f t="shared" ref="W459:W522" si="571">IF(V459&lt;0,0,V459)</f>
        <v>0</v>
      </c>
      <c r="X459" s="135"/>
      <c r="Y459" s="136">
        <f t="shared" ref="Y459:Y522" si="572">IF(X459&lt;0,0,X459)</f>
        <v>0</v>
      </c>
    </row>
    <row r="460" spans="2:25" x14ac:dyDescent="0.25">
      <c r="B460" s="134">
        <v>116.6</v>
      </c>
      <c r="C460" s="136">
        <f t="shared" si="563"/>
        <v>116.6</v>
      </c>
      <c r="D460" s="135">
        <v>81.8</v>
      </c>
      <c r="E460" s="136">
        <f t="shared" si="564"/>
        <v>81.8</v>
      </c>
      <c r="F460" s="135">
        <v>610.6</v>
      </c>
      <c r="G460" s="136">
        <f t="shared" si="561"/>
        <v>610.6</v>
      </c>
      <c r="H460" s="135">
        <v>479</v>
      </c>
      <c r="I460" s="136">
        <f t="shared" si="562"/>
        <v>479</v>
      </c>
      <c r="J460" s="135"/>
      <c r="K460" s="136">
        <f t="shared" si="565"/>
        <v>0</v>
      </c>
      <c r="L460" s="135"/>
      <c r="M460" s="136">
        <f t="shared" si="566"/>
        <v>0</v>
      </c>
      <c r="N460" s="135"/>
      <c r="O460" s="136">
        <f t="shared" si="567"/>
        <v>0</v>
      </c>
      <c r="P460" s="135"/>
      <c r="Q460" s="136">
        <f t="shared" si="568"/>
        <v>0</v>
      </c>
      <c r="R460" s="135"/>
      <c r="S460" s="136">
        <f t="shared" si="569"/>
        <v>0</v>
      </c>
      <c r="T460" s="135"/>
      <c r="U460" s="136">
        <f t="shared" si="570"/>
        <v>0</v>
      </c>
      <c r="V460" s="135"/>
      <c r="W460" s="136">
        <f t="shared" si="571"/>
        <v>0</v>
      </c>
      <c r="X460" s="135"/>
      <c r="Y460" s="136">
        <f t="shared" si="572"/>
        <v>0</v>
      </c>
    </row>
    <row r="461" spans="2:25" x14ac:dyDescent="0.25">
      <c r="B461" s="134">
        <v>77.7</v>
      </c>
      <c r="C461" s="136">
        <f t="shared" si="563"/>
        <v>77.7</v>
      </c>
      <c r="D461" s="135">
        <v>34</v>
      </c>
      <c r="E461" s="136">
        <f t="shared" si="564"/>
        <v>34</v>
      </c>
      <c r="F461" s="135">
        <v>144.19999999999999</v>
      </c>
      <c r="G461" s="136">
        <f t="shared" si="561"/>
        <v>144.19999999999999</v>
      </c>
      <c r="H461" s="135">
        <v>185</v>
      </c>
      <c r="I461" s="136">
        <f t="shared" si="562"/>
        <v>185</v>
      </c>
      <c r="J461" s="135"/>
      <c r="K461" s="136">
        <f t="shared" si="565"/>
        <v>0</v>
      </c>
      <c r="L461" s="135"/>
      <c r="M461" s="136">
        <f t="shared" si="566"/>
        <v>0</v>
      </c>
      <c r="N461" s="135"/>
      <c r="O461" s="136">
        <f t="shared" si="567"/>
        <v>0</v>
      </c>
      <c r="P461" s="135"/>
      <c r="Q461" s="136">
        <f t="shared" si="568"/>
        <v>0</v>
      </c>
      <c r="R461" s="135"/>
      <c r="S461" s="136">
        <f t="shared" si="569"/>
        <v>0</v>
      </c>
      <c r="T461" s="135"/>
      <c r="U461" s="136">
        <f t="shared" si="570"/>
        <v>0</v>
      </c>
      <c r="V461" s="135"/>
      <c r="W461" s="136">
        <f t="shared" si="571"/>
        <v>0</v>
      </c>
      <c r="X461" s="135"/>
      <c r="Y461" s="136">
        <f t="shared" si="572"/>
        <v>0</v>
      </c>
    </row>
    <row r="462" spans="2:25" x14ac:dyDescent="0.25">
      <c r="B462" s="134">
        <v>7.9</v>
      </c>
      <c r="C462" s="136">
        <f t="shared" si="563"/>
        <v>7.9</v>
      </c>
      <c r="D462" s="135">
        <v>66.900000000000006</v>
      </c>
      <c r="E462" s="136">
        <f t="shared" si="564"/>
        <v>66.900000000000006</v>
      </c>
      <c r="F462" s="135">
        <v>143.5</v>
      </c>
      <c r="G462" s="136">
        <f t="shared" si="561"/>
        <v>143.5</v>
      </c>
      <c r="H462" s="135">
        <v>174.5</v>
      </c>
      <c r="I462" s="136">
        <f t="shared" si="562"/>
        <v>174.5</v>
      </c>
      <c r="J462" s="135"/>
      <c r="K462" s="136">
        <f t="shared" si="565"/>
        <v>0</v>
      </c>
      <c r="L462" s="135"/>
      <c r="M462" s="136">
        <f t="shared" si="566"/>
        <v>0</v>
      </c>
      <c r="N462" s="135"/>
      <c r="O462" s="136">
        <f t="shared" si="567"/>
        <v>0</v>
      </c>
      <c r="P462" s="135"/>
      <c r="Q462" s="136">
        <f t="shared" si="568"/>
        <v>0</v>
      </c>
      <c r="R462" s="135"/>
      <c r="S462" s="136">
        <f t="shared" si="569"/>
        <v>0</v>
      </c>
      <c r="T462" s="135"/>
      <c r="U462" s="136">
        <f t="shared" si="570"/>
        <v>0</v>
      </c>
      <c r="V462" s="135"/>
      <c r="W462" s="136">
        <f t="shared" si="571"/>
        <v>0</v>
      </c>
      <c r="X462" s="135"/>
      <c r="Y462" s="136">
        <f t="shared" si="572"/>
        <v>0</v>
      </c>
    </row>
    <row r="463" spans="2:25" x14ac:dyDescent="0.25">
      <c r="B463" s="134">
        <v>-1.5</v>
      </c>
      <c r="C463" s="136">
        <f t="shared" si="563"/>
        <v>0</v>
      </c>
      <c r="D463" s="135">
        <v>10.1</v>
      </c>
      <c r="E463" s="136">
        <f t="shared" si="564"/>
        <v>10.1</v>
      </c>
      <c r="F463" s="135">
        <v>39.6</v>
      </c>
      <c r="G463" s="136">
        <f t="shared" si="561"/>
        <v>39.6</v>
      </c>
      <c r="H463" s="135">
        <v>115.8</v>
      </c>
      <c r="I463" s="136">
        <f t="shared" si="562"/>
        <v>115.8</v>
      </c>
      <c r="J463" s="135"/>
      <c r="K463" s="136">
        <f t="shared" si="565"/>
        <v>0</v>
      </c>
      <c r="L463" s="135"/>
      <c r="M463" s="136">
        <f t="shared" si="566"/>
        <v>0</v>
      </c>
      <c r="N463" s="135"/>
      <c r="O463" s="136">
        <f t="shared" si="567"/>
        <v>0</v>
      </c>
      <c r="P463" s="135"/>
      <c r="Q463" s="136">
        <f t="shared" si="568"/>
        <v>0</v>
      </c>
      <c r="R463" s="135"/>
      <c r="S463" s="136">
        <f t="shared" si="569"/>
        <v>0</v>
      </c>
      <c r="T463" s="135"/>
      <c r="U463" s="136">
        <f t="shared" si="570"/>
        <v>0</v>
      </c>
      <c r="V463" s="135"/>
      <c r="W463" s="136">
        <f t="shared" si="571"/>
        <v>0</v>
      </c>
      <c r="X463" s="135"/>
      <c r="Y463" s="136">
        <f t="shared" si="572"/>
        <v>0</v>
      </c>
    </row>
    <row r="464" spans="2:25" x14ac:dyDescent="0.25">
      <c r="B464" s="134">
        <v>-1.5</v>
      </c>
      <c r="C464" s="136">
        <f t="shared" si="563"/>
        <v>0</v>
      </c>
      <c r="D464" s="135">
        <v>-1.1000000000000001</v>
      </c>
      <c r="E464" s="136">
        <f t="shared" si="564"/>
        <v>0</v>
      </c>
      <c r="F464" s="135">
        <v>5.2</v>
      </c>
      <c r="G464" s="136">
        <f t="shared" ref="G464:G527" si="573">IF(F464&lt;0,0,F464)</f>
        <v>5.2</v>
      </c>
      <c r="H464" s="135">
        <v>297.8</v>
      </c>
      <c r="I464" s="136">
        <f t="shared" ref="I464:I527" si="574">IF(H464&lt;0,0,H464)</f>
        <v>297.8</v>
      </c>
      <c r="J464" s="135"/>
      <c r="K464" s="136">
        <f t="shared" si="565"/>
        <v>0</v>
      </c>
      <c r="L464" s="135"/>
      <c r="M464" s="136">
        <f t="shared" si="566"/>
        <v>0</v>
      </c>
      <c r="N464" s="135"/>
      <c r="O464" s="136">
        <f t="shared" si="567"/>
        <v>0</v>
      </c>
      <c r="P464" s="135"/>
      <c r="Q464" s="136">
        <f t="shared" si="568"/>
        <v>0</v>
      </c>
      <c r="R464" s="135"/>
      <c r="S464" s="136">
        <f t="shared" si="569"/>
        <v>0</v>
      </c>
      <c r="T464" s="135"/>
      <c r="U464" s="136">
        <f t="shared" si="570"/>
        <v>0</v>
      </c>
      <c r="V464" s="135"/>
      <c r="W464" s="136">
        <f t="shared" si="571"/>
        <v>0</v>
      </c>
      <c r="X464" s="135"/>
      <c r="Y464" s="136">
        <f t="shared" si="572"/>
        <v>0</v>
      </c>
    </row>
    <row r="465" spans="2:25" x14ac:dyDescent="0.25">
      <c r="B465" s="134">
        <v>-1.5</v>
      </c>
      <c r="C465" s="136">
        <f t="shared" si="563"/>
        <v>0</v>
      </c>
      <c r="D465" s="135">
        <v>-1.1000000000000001</v>
      </c>
      <c r="E465" s="136">
        <f t="shared" si="564"/>
        <v>0</v>
      </c>
      <c r="F465" s="135">
        <v>0.4</v>
      </c>
      <c r="G465" s="136">
        <f t="shared" si="573"/>
        <v>0.4</v>
      </c>
      <c r="H465" s="135">
        <v>48.2</v>
      </c>
      <c r="I465" s="136">
        <f t="shared" si="574"/>
        <v>48.2</v>
      </c>
      <c r="J465" s="135"/>
      <c r="K465" s="136">
        <f t="shared" si="565"/>
        <v>0</v>
      </c>
      <c r="L465" s="135"/>
      <c r="M465" s="136">
        <f t="shared" si="566"/>
        <v>0</v>
      </c>
      <c r="N465" s="135"/>
      <c r="O465" s="136">
        <f t="shared" si="567"/>
        <v>0</v>
      </c>
      <c r="P465" s="135"/>
      <c r="Q465" s="136">
        <f t="shared" si="568"/>
        <v>0</v>
      </c>
      <c r="R465" s="135"/>
      <c r="S465" s="136">
        <f t="shared" si="569"/>
        <v>0</v>
      </c>
      <c r="T465" s="135"/>
      <c r="U465" s="136">
        <f t="shared" si="570"/>
        <v>0</v>
      </c>
      <c r="V465" s="135"/>
      <c r="W465" s="136">
        <f t="shared" si="571"/>
        <v>0</v>
      </c>
      <c r="X465" s="135"/>
      <c r="Y465" s="136">
        <f t="shared" si="572"/>
        <v>0</v>
      </c>
    </row>
    <row r="466" spans="2:25" x14ac:dyDescent="0.25">
      <c r="B466" s="134">
        <v>-1.1000000000000001</v>
      </c>
      <c r="C466" s="136">
        <f t="shared" si="563"/>
        <v>0</v>
      </c>
      <c r="D466" s="135">
        <v>-1.1000000000000001</v>
      </c>
      <c r="E466" s="136">
        <f t="shared" si="564"/>
        <v>0</v>
      </c>
      <c r="F466" s="135">
        <v>0</v>
      </c>
      <c r="G466" s="136">
        <f t="shared" si="573"/>
        <v>0</v>
      </c>
      <c r="H466" s="135">
        <v>3</v>
      </c>
      <c r="I466" s="136">
        <f t="shared" si="574"/>
        <v>3</v>
      </c>
      <c r="J466" s="135"/>
      <c r="K466" s="136">
        <f t="shared" si="565"/>
        <v>0</v>
      </c>
      <c r="L466" s="135"/>
      <c r="M466" s="136">
        <f t="shared" si="566"/>
        <v>0</v>
      </c>
      <c r="N466" s="135"/>
      <c r="O466" s="136">
        <f t="shared" si="567"/>
        <v>0</v>
      </c>
      <c r="P466" s="135"/>
      <c r="Q466" s="136">
        <f t="shared" si="568"/>
        <v>0</v>
      </c>
      <c r="R466" s="135"/>
      <c r="S466" s="136">
        <f t="shared" si="569"/>
        <v>0</v>
      </c>
      <c r="T466" s="135"/>
      <c r="U466" s="136">
        <f t="shared" si="570"/>
        <v>0</v>
      </c>
      <c r="V466" s="135"/>
      <c r="W466" s="136">
        <f t="shared" si="571"/>
        <v>0</v>
      </c>
      <c r="X466" s="135"/>
      <c r="Y466" s="136">
        <f t="shared" si="572"/>
        <v>0</v>
      </c>
    </row>
    <row r="467" spans="2:25" x14ac:dyDescent="0.25">
      <c r="B467" s="134">
        <v>-1.5</v>
      </c>
      <c r="C467" s="136">
        <f t="shared" si="563"/>
        <v>0</v>
      </c>
      <c r="D467" s="135">
        <v>-0.7</v>
      </c>
      <c r="E467" s="136">
        <f t="shared" si="564"/>
        <v>0</v>
      </c>
      <c r="F467" s="135">
        <v>0</v>
      </c>
      <c r="G467" s="136">
        <f t="shared" si="573"/>
        <v>0</v>
      </c>
      <c r="H467" s="135">
        <v>0</v>
      </c>
      <c r="I467" s="136">
        <f t="shared" si="574"/>
        <v>0</v>
      </c>
      <c r="J467" s="135"/>
      <c r="K467" s="136">
        <f t="shared" si="565"/>
        <v>0</v>
      </c>
      <c r="L467" s="135"/>
      <c r="M467" s="136">
        <f t="shared" si="566"/>
        <v>0</v>
      </c>
      <c r="N467" s="135"/>
      <c r="O467" s="136">
        <f t="shared" si="567"/>
        <v>0</v>
      </c>
      <c r="P467" s="135"/>
      <c r="Q467" s="136">
        <f t="shared" si="568"/>
        <v>0</v>
      </c>
      <c r="R467" s="135"/>
      <c r="S467" s="136">
        <f t="shared" si="569"/>
        <v>0</v>
      </c>
      <c r="T467" s="135"/>
      <c r="U467" s="136">
        <f t="shared" si="570"/>
        <v>0</v>
      </c>
      <c r="V467" s="135"/>
      <c r="W467" s="136">
        <f t="shared" si="571"/>
        <v>0</v>
      </c>
      <c r="X467" s="135"/>
      <c r="Y467" s="136">
        <f t="shared" si="572"/>
        <v>0</v>
      </c>
    </row>
    <row r="468" spans="2:25" x14ac:dyDescent="0.25">
      <c r="B468" s="134">
        <v>-0.7</v>
      </c>
      <c r="C468" s="136">
        <f t="shared" si="563"/>
        <v>0</v>
      </c>
      <c r="D468" s="135">
        <v>-1.1000000000000001</v>
      </c>
      <c r="E468" s="136">
        <f t="shared" si="564"/>
        <v>0</v>
      </c>
      <c r="F468" s="135">
        <v>0</v>
      </c>
      <c r="G468" s="136">
        <f t="shared" si="573"/>
        <v>0</v>
      </c>
      <c r="H468" s="135">
        <v>0</v>
      </c>
      <c r="I468" s="136">
        <f t="shared" si="574"/>
        <v>0</v>
      </c>
      <c r="J468" s="135"/>
      <c r="K468" s="136">
        <f t="shared" si="565"/>
        <v>0</v>
      </c>
      <c r="L468" s="135"/>
      <c r="M468" s="136">
        <f t="shared" si="566"/>
        <v>0</v>
      </c>
      <c r="N468" s="135"/>
      <c r="O468" s="136">
        <f t="shared" si="567"/>
        <v>0</v>
      </c>
      <c r="P468" s="135"/>
      <c r="Q468" s="136">
        <f t="shared" si="568"/>
        <v>0</v>
      </c>
      <c r="R468" s="135"/>
      <c r="S468" s="136">
        <f t="shared" si="569"/>
        <v>0</v>
      </c>
      <c r="T468" s="135"/>
      <c r="U468" s="136">
        <f t="shared" si="570"/>
        <v>0</v>
      </c>
      <c r="V468" s="135"/>
      <c r="W468" s="136">
        <f t="shared" si="571"/>
        <v>0</v>
      </c>
      <c r="X468" s="135"/>
      <c r="Y468" s="136">
        <f t="shared" si="572"/>
        <v>0</v>
      </c>
    </row>
    <row r="469" spans="2:25" x14ac:dyDescent="0.25">
      <c r="B469" s="134">
        <v>-1.5</v>
      </c>
      <c r="C469" s="136">
        <f t="shared" si="563"/>
        <v>0</v>
      </c>
      <c r="D469" s="135">
        <v>-1.1000000000000001</v>
      </c>
      <c r="E469" s="136">
        <f t="shared" si="564"/>
        <v>0</v>
      </c>
      <c r="F469" s="135">
        <v>0</v>
      </c>
      <c r="G469" s="136">
        <f t="shared" si="573"/>
        <v>0</v>
      </c>
      <c r="H469" s="135">
        <v>0</v>
      </c>
      <c r="I469" s="136">
        <f t="shared" si="574"/>
        <v>0</v>
      </c>
      <c r="J469" s="135"/>
      <c r="K469" s="136">
        <f t="shared" si="565"/>
        <v>0</v>
      </c>
      <c r="L469" s="135"/>
      <c r="M469" s="136">
        <f t="shared" si="566"/>
        <v>0</v>
      </c>
      <c r="N469" s="135"/>
      <c r="O469" s="136">
        <f t="shared" si="567"/>
        <v>0</v>
      </c>
      <c r="P469" s="135"/>
      <c r="Q469" s="136">
        <f t="shared" si="568"/>
        <v>0</v>
      </c>
      <c r="R469" s="135"/>
      <c r="S469" s="136">
        <f t="shared" si="569"/>
        <v>0</v>
      </c>
      <c r="T469" s="135"/>
      <c r="U469" s="136">
        <f t="shared" si="570"/>
        <v>0</v>
      </c>
      <c r="V469" s="135"/>
      <c r="W469" s="136">
        <f t="shared" si="571"/>
        <v>0</v>
      </c>
      <c r="X469" s="135"/>
      <c r="Y469" s="136">
        <f t="shared" si="572"/>
        <v>0</v>
      </c>
    </row>
    <row r="470" spans="2:25" x14ac:dyDescent="0.25">
      <c r="B470" s="134">
        <v>-1.5</v>
      </c>
      <c r="C470" s="136">
        <f t="shared" si="563"/>
        <v>0</v>
      </c>
      <c r="D470" s="135">
        <v>-1.1000000000000001</v>
      </c>
      <c r="E470" s="136">
        <f t="shared" si="564"/>
        <v>0</v>
      </c>
      <c r="F470" s="135">
        <v>0</v>
      </c>
      <c r="G470" s="136">
        <f t="shared" si="573"/>
        <v>0</v>
      </c>
      <c r="H470" s="135">
        <v>0</v>
      </c>
      <c r="I470" s="136">
        <f t="shared" si="574"/>
        <v>0</v>
      </c>
      <c r="J470" s="135"/>
      <c r="K470" s="136">
        <f t="shared" si="565"/>
        <v>0</v>
      </c>
      <c r="L470" s="135"/>
      <c r="M470" s="136">
        <f t="shared" si="566"/>
        <v>0</v>
      </c>
      <c r="N470" s="135"/>
      <c r="O470" s="136">
        <f t="shared" si="567"/>
        <v>0</v>
      </c>
      <c r="P470" s="135"/>
      <c r="Q470" s="136">
        <f t="shared" si="568"/>
        <v>0</v>
      </c>
      <c r="R470" s="135"/>
      <c r="S470" s="136">
        <f t="shared" si="569"/>
        <v>0</v>
      </c>
      <c r="T470" s="135"/>
      <c r="U470" s="136">
        <f t="shared" si="570"/>
        <v>0</v>
      </c>
      <c r="V470" s="135"/>
      <c r="W470" s="136">
        <f t="shared" si="571"/>
        <v>0</v>
      </c>
      <c r="X470" s="135"/>
      <c r="Y470" s="136">
        <f t="shared" si="572"/>
        <v>0</v>
      </c>
    </row>
    <row r="471" spans="2:25" x14ac:dyDescent="0.25">
      <c r="B471" s="134">
        <v>-0.7</v>
      </c>
      <c r="C471" s="136">
        <f t="shared" si="563"/>
        <v>0</v>
      </c>
      <c r="D471" s="135">
        <v>-0.7</v>
      </c>
      <c r="E471" s="136">
        <f t="shared" si="564"/>
        <v>0</v>
      </c>
      <c r="F471" s="135">
        <v>0</v>
      </c>
      <c r="G471" s="136">
        <f t="shared" si="573"/>
        <v>0</v>
      </c>
      <c r="H471" s="135">
        <v>0</v>
      </c>
      <c r="I471" s="136">
        <f t="shared" si="574"/>
        <v>0</v>
      </c>
      <c r="J471" s="135"/>
      <c r="K471" s="136">
        <f t="shared" si="565"/>
        <v>0</v>
      </c>
      <c r="L471" s="135"/>
      <c r="M471" s="136">
        <f t="shared" si="566"/>
        <v>0</v>
      </c>
      <c r="N471" s="135"/>
      <c r="O471" s="136">
        <f t="shared" si="567"/>
        <v>0</v>
      </c>
      <c r="P471" s="135"/>
      <c r="Q471" s="136">
        <f t="shared" si="568"/>
        <v>0</v>
      </c>
      <c r="R471" s="135"/>
      <c r="S471" s="136">
        <f t="shared" si="569"/>
        <v>0</v>
      </c>
      <c r="T471" s="135"/>
      <c r="U471" s="136">
        <f t="shared" si="570"/>
        <v>0</v>
      </c>
      <c r="V471" s="135"/>
      <c r="W471" s="136">
        <f t="shared" si="571"/>
        <v>0</v>
      </c>
      <c r="X471" s="135"/>
      <c r="Y471" s="136">
        <f t="shared" si="572"/>
        <v>0</v>
      </c>
    </row>
    <row r="472" spans="2:25" x14ac:dyDescent="0.25">
      <c r="B472" s="134">
        <v>-1.5</v>
      </c>
      <c r="C472" s="136">
        <f t="shared" si="563"/>
        <v>0</v>
      </c>
      <c r="D472" s="135">
        <v>-1.1000000000000001</v>
      </c>
      <c r="E472" s="136">
        <f t="shared" si="564"/>
        <v>0</v>
      </c>
      <c r="F472" s="135">
        <v>0</v>
      </c>
      <c r="G472" s="136">
        <f t="shared" si="573"/>
        <v>0</v>
      </c>
      <c r="H472" s="135">
        <v>0</v>
      </c>
      <c r="I472" s="136">
        <f t="shared" si="574"/>
        <v>0</v>
      </c>
      <c r="J472" s="135"/>
      <c r="K472" s="136">
        <f t="shared" si="565"/>
        <v>0</v>
      </c>
      <c r="L472" s="135"/>
      <c r="M472" s="136">
        <f t="shared" si="566"/>
        <v>0</v>
      </c>
      <c r="N472" s="135"/>
      <c r="O472" s="136">
        <f t="shared" si="567"/>
        <v>0</v>
      </c>
      <c r="P472" s="135"/>
      <c r="Q472" s="136">
        <f t="shared" si="568"/>
        <v>0</v>
      </c>
      <c r="R472" s="135"/>
      <c r="S472" s="136">
        <f t="shared" si="569"/>
        <v>0</v>
      </c>
      <c r="T472" s="135"/>
      <c r="U472" s="136">
        <f t="shared" si="570"/>
        <v>0</v>
      </c>
      <c r="V472" s="135"/>
      <c r="W472" s="136">
        <f t="shared" si="571"/>
        <v>0</v>
      </c>
      <c r="X472" s="135"/>
      <c r="Y472" s="136">
        <f t="shared" si="572"/>
        <v>0</v>
      </c>
    </row>
    <row r="473" spans="2:25" x14ac:dyDescent="0.25">
      <c r="B473" s="134">
        <v>-1.5</v>
      </c>
      <c r="C473" s="136">
        <f t="shared" si="563"/>
        <v>0</v>
      </c>
      <c r="D473" s="135">
        <v>-1.1000000000000001</v>
      </c>
      <c r="E473" s="136">
        <f t="shared" si="564"/>
        <v>0</v>
      </c>
      <c r="F473" s="135">
        <v>0</v>
      </c>
      <c r="G473" s="136">
        <f t="shared" si="573"/>
        <v>0</v>
      </c>
      <c r="H473" s="135">
        <v>0</v>
      </c>
      <c r="I473" s="136">
        <f t="shared" si="574"/>
        <v>0</v>
      </c>
      <c r="J473" s="135"/>
      <c r="K473" s="136">
        <f t="shared" si="565"/>
        <v>0</v>
      </c>
      <c r="L473" s="135"/>
      <c r="M473" s="136">
        <f t="shared" si="566"/>
        <v>0</v>
      </c>
      <c r="N473" s="135"/>
      <c r="O473" s="136">
        <f t="shared" si="567"/>
        <v>0</v>
      </c>
      <c r="P473" s="135"/>
      <c r="Q473" s="136">
        <f t="shared" si="568"/>
        <v>0</v>
      </c>
      <c r="R473" s="135"/>
      <c r="S473" s="136">
        <f t="shared" si="569"/>
        <v>0</v>
      </c>
      <c r="T473" s="135"/>
      <c r="U473" s="136">
        <f t="shared" si="570"/>
        <v>0</v>
      </c>
      <c r="V473" s="135"/>
      <c r="W473" s="136">
        <f t="shared" si="571"/>
        <v>0</v>
      </c>
      <c r="X473" s="135"/>
      <c r="Y473" s="136">
        <f t="shared" si="572"/>
        <v>0</v>
      </c>
    </row>
    <row r="474" spans="2:25" x14ac:dyDescent="0.25">
      <c r="B474" s="134">
        <v>-1.5</v>
      </c>
      <c r="C474" s="136">
        <f t="shared" si="563"/>
        <v>0</v>
      </c>
      <c r="D474" s="135">
        <v>-1.1000000000000001</v>
      </c>
      <c r="E474" s="136">
        <f t="shared" si="564"/>
        <v>0</v>
      </c>
      <c r="F474" s="135">
        <v>0</v>
      </c>
      <c r="G474" s="136">
        <f t="shared" si="573"/>
        <v>0</v>
      </c>
      <c r="H474" s="135">
        <v>0</v>
      </c>
      <c r="I474" s="136">
        <f t="shared" si="574"/>
        <v>0</v>
      </c>
      <c r="J474" s="135"/>
      <c r="K474" s="136">
        <f t="shared" si="565"/>
        <v>0</v>
      </c>
      <c r="L474" s="135"/>
      <c r="M474" s="136">
        <f t="shared" si="566"/>
        <v>0</v>
      </c>
      <c r="N474" s="135"/>
      <c r="O474" s="136">
        <f t="shared" si="567"/>
        <v>0</v>
      </c>
      <c r="P474" s="135"/>
      <c r="Q474" s="136">
        <f t="shared" si="568"/>
        <v>0</v>
      </c>
      <c r="R474" s="135"/>
      <c r="S474" s="136">
        <f t="shared" si="569"/>
        <v>0</v>
      </c>
      <c r="T474" s="135"/>
      <c r="U474" s="136">
        <f t="shared" si="570"/>
        <v>0</v>
      </c>
      <c r="V474" s="135"/>
      <c r="W474" s="136">
        <f t="shared" si="571"/>
        <v>0</v>
      </c>
      <c r="X474" s="135"/>
      <c r="Y474" s="136">
        <f t="shared" si="572"/>
        <v>0</v>
      </c>
    </row>
    <row r="475" spans="2:25" x14ac:dyDescent="0.25">
      <c r="B475" s="134">
        <v>-1.5</v>
      </c>
      <c r="C475" s="136">
        <f t="shared" si="563"/>
        <v>0</v>
      </c>
      <c r="D475" s="135">
        <v>-0.7</v>
      </c>
      <c r="E475" s="136">
        <f t="shared" si="564"/>
        <v>0</v>
      </c>
      <c r="F475" s="135">
        <v>0</v>
      </c>
      <c r="G475" s="136">
        <f t="shared" si="573"/>
        <v>0</v>
      </c>
      <c r="H475" s="135">
        <v>1.1000000000000001</v>
      </c>
      <c r="I475" s="136">
        <f t="shared" si="574"/>
        <v>1.1000000000000001</v>
      </c>
      <c r="J475" s="135"/>
      <c r="K475" s="136">
        <f t="shared" si="565"/>
        <v>0</v>
      </c>
      <c r="L475" s="135"/>
      <c r="M475" s="136">
        <f t="shared" si="566"/>
        <v>0</v>
      </c>
      <c r="N475" s="135"/>
      <c r="O475" s="136">
        <f t="shared" si="567"/>
        <v>0</v>
      </c>
      <c r="P475" s="135"/>
      <c r="Q475" s="136">
        <f t="shared" si="568"/>
        <v>0</v>
      </c>
      <c r="R475" s="135"/>
      <c r="S475" s="136">
        <f t="shared" si="569"/>
        <v>0</v>
      </c>
      <c r="T475" s="135"/>
      <c r="U475" s="136">
        <f t="shared" si="570"/>
        <v>0</v>
      </c>
      <c r="V475" s="135"/>
      <c r="W475" s="136">
        <f t="shared" si="571"/>
        <v>0</v>
      </c>
      <c r="X475" s="135"/>
      <c r="Y475" s="136">
        <f t="shared" si="572"/>
        <v>0</v>
      </c>
    </row>
    <row r="476" spans="2:25" x14ac:dyDescent="0.25">
      <c r="B476" s="134">
        <v>-1.5</v>
      </c>
      <c r="C476" s="136">
        <f t="shared" si="563"/>
        <v>0</v>
      </c>
      <c r="D476" s="135">
        <v>-0.7</v>
      </c>
      <c r="E476" s="136">
        <f t="shared" si="564"/>
        <v>0</v>
      </c>
      <c r="F476" s="135">
        <v>0</v>
      </c>
      <c r="G476" s="136">
        <f t="shared" si="573"/>
        <v>0</v>
      </c>
      <c r="H476" s="135">
        <v>28</v>
      </c>
      <c r="I476" s="136">
        <f t="shared" si="574"/>
        <v>28</v>
      </c>
      <c r="J476" s="135"/>
      <c r="K476" s="136">
        <f t="shared" si="565"/>
        <v>0</v>
      </c>
      <c r="L476" s="135"/>
      <c r="M476" s="136">
        <f t="shared" si="566"/>
        <v>0</v>
      </c>
      <c r="N476" s="135"/>
      <c r="O476" s="136">
        <f t="shared" si="567"/>
        <v>0</v>
      </c>
      <c r="P476" s="135"/>
      <c r="Q476" s="136">
        <f t="shared" si="568"/>
        <v>0</v>
      </c>
      <c r="R476" s="135"/>
      <c r="S476" s="136">
        <f t="shared" si="569"/>
        <v>0</v>
      </c>
      <c r="T476" s="135"/>
      <c r="U476" s="136">
        <f t="shared" si="570"/>
        <v>0</v>
      </c>
      <c r="V476" s="135"/>
      <c r="W476" s="136">
        <f t="shared" si="571"/>
        <v>0</v>
      </c>
      <c r="X476" s="135"/>
      <c r="Y476" s="136">
        <f t="shared" si="572"/>
        <v>0</v>
      </c>
    </row>
    <row r="477" spans="2:25" x14ac:dyDescent="0.25">
      <c r="B477" s="134">
        <v>-1.5</v>
      </c>
      <c r="C477" s="136">
        <f t="shared" si="563"/>
        <v>0</v>
      </c>
      <c r="D477" s="135">
        <v>-1.1000000000000001</v>
      </c>
      <c r="E477" s="136">
        <f t="shared" si="564"/>
        <v>0</v>
      </c>
      <c r="F477" s="135">
        <v>4.9000000000000004</v>
      </c>
      <c r="G477" s="136">
        <f t="shared" si="573"/>
        <v>4.9000000000000004</v>
      </c>
      <c r="H477" s="135">
        <v>58.7</v>
      </c>
      <c r="I477" s="136">
        <f t="shared" si="574"/>
        <v>58.7</v>
      </c>
      <c r="J477" s="135"/>
      <c r="K477" s="136">
        <f t="shared" si="565"/>
        <v>0</v>
      </c>
      <c r="L477" s="135"/>
      <c r="M477" s="136">
        <f t="shared" si="566"/>
        <v>0</v>
      </c>
      <c r="N477" s="135"/>
      <c r="O477" s="136">
        <f t="shared" si="567"/>
        <v>0</v>
      </c>
      <c r="P477" s="135"/>
      <c r="Q477" s="136">
        <f t="shared" si="568"/>
        <v>0</v>
      </c>
      <c r="R477" s="135"/>
      <c r="S477" s="136">
        <f t="shared" si="569"/>
        <v>0</v>
      </c>
      <c r="T477" s="135"/>
      <c r="U477" s="136">
        <f t="shared" si="570"/>
        <v>0</v>
      </c>
      <c r="V477" s="135"/>
      <c r="W477" s="136">
        <f t="shared" si="571"/>
        <v>0</v>
      </c>
      <c r="X477" s="135"/>
      <c r="Y477" s="136">
        <f t="shared" si="572"/>
        <v>0</v>
      </c>
    </row>
    <row r="478" spans="2:25" x14ac:dyDescent="0.25">
      <c r="B478" s="134">
        <v>-1.5</v>
      </c>
      <c r="C478" s="136">
        <f t="shared" si="563"/>
        <v>0</v>
      </c>
      <c r="D478" s="135">
        <v>-0.4</v>
      </c>
      <c r="E478" s="136">
        <f t="shared" si="564"/>
        <v>0</v>
      </c>
      <c r="F478" s="135">
        <v>35.9</v>
      </c>
      <c r="G478" s="136">
        <f t="shared" si="573"/>
        <v>35.9</v>
      </c>
      <c r="H478" s="135">
        <v>312.60000000000002</v>
      </c>
      <c r="I478" s="136">
        <f t="shared" si="574"/>
        <v>312.60000000000002</v>
      </c>
      <c r="J478" s="135"/>
      <c r="K478" s="136">
        <f t="shared" si="565"/>
        <v>0</v>
      </c>
      <c r="L478" s="135"/>
      <c r="M478" s="136">
        <f t="shared" si="566"/>
        <v>0</v>
      </c>
      <c r="N478" s="135"/>
      <c r="O478" s="136">
        <f t="shared" si="567"/>
        <v>0</v>
      </c>
      <c r="P478" s="135"/>
      <c r="Q478" s="136">
        <f t="shared" si="568"/>
        <v>0</v>
      </c>
      <c r="R478" s="135"/>
      <c r="S478" s="136">
        <f t="shared" si="569"/>
        <v>0</v>
      </c>
      <c r="T478" s="135"/>
      <c r="U478" s="136">
        <f t="shared" si="570"/>
        <v>0</v>
      </c>
      <c r="V478" s="135"/>
      <c r="W478" s="136">
        <f t="shared" si="571"/>
        <v>0</v>
      </c>
      <c r="X478" s="135"/>
      <c r="Y478" s="136">
        <f t="shared" si="572"/>
        <v>0</v>
      </c>
    </row>
    <row r="479" spans="2:25" x14ac:dyDescent="0.25">
      <c r="B479" s="134">
        <v>0.4</v>
      </c>
      <c r="C479" s="136">
        <f t="shared" si="563"/>
        <v>0.4</v>
      </c>
      <c r="D479" s="135">
        <v>18.7</v>
      </c>
      <c r="E479" s="136">
        <f t="shared" si="564"/>
        <v>18.7</v>
      </c>
      <c r="F479" s="135">
        <v>49</v>
      </c>
      <c r="G479" s="136">
        <f t="shared" si="573"/>
        <v>49</v>
      </c>
      <c r="H479" s="135">
        <v>607</v>
      </c>
      <c r="I479" s="136">
        <f t="shared" si="574"/>
        <v>607</v>
      </c>
      <c r="J479" s="135"/>
      <c r="K479" s="136">
        <f t="shared" si="565"/>
        <v>0</v>
      </c>
      <c r="L479" s="135"/>
      <c r="M479" s="136">
        <f t="shared" si="566"/>
        <v>0</v>
      </c>
      <c r="N479" s="135"/>
      <c r="O479" s="136">
        <f t="shared" si="567"/>
        <v>0</v>
      </c>
      <c r="P479" s="135"/>
      <c r="Q479" s="136">
        <f t="shared" si="568"/>
        <v>0</v>
      </c>
      <c r="R479" s="135"/>
      <c r="S479" s="136">
        <f t="shared" si="569"/>
        <v>0</v>
      </c>
      <c r="T479" s="135"/>
      <c r="U479" s="136">
        <f t="shared" si="570"/>
        <v>0</v>
      </c>
      <c r="V479" s="135"/>
      <c r="W479" s="136">
        <f t="shared" si="571"/>
        <v>0</v>
      </c>
      <c r="X479" s="135"/>
      <c r="Y479" s="136">
        <f t="shared" si="572"/>
        <v>0</v>
      </c>
    </row>
    <row r="480" spans="2:25" x14ac:dyDescent="0.25">
      <c r="B480" s="134">
        <v>30.3</v>
      </c>
      <c r="C480" s="136">
        <f t="shared" si="563"/>
        <v>30.3</v>
      </c>
      <c r="D480" s="135">
        <v>40.700000000000003</v>
      </c>
      <c r="E480" s="136">
        <f t="shared" si="564"/>
        <v>40.700000000000003</v>
      </c>
      <c r="F480" s="135">
        <v>111</v>
      </c>
      <c r="G480" s="136">
        <f t="shared" si="573"/>
        <v>111</v>
      </c>
      <c r="H480" s="135">
        <v>516.6</v>
      </c>
      <c r="I480" s="136">
        <f t="shared" si="574"/>
        <v>516.6</v>
      </c>
      <c r="J480" s="135"/>
      <c r="K480" s="136">
        <f t="shared" si="565"/>
        <v>0</v>
      </c>
      <c r="L480" s="135"/>
      <c r="M480" s="136">
        <f t="shared" si="566"/>
        <v>0</v>
      </c>
      <c r="N480" s="135"/>
      <c r="O480" s="136">
        <f t="shared" si="567"/>
        <v>0</v>
      </c>
      <c r="P480" s="135"/>
      <c r="Q480" s="136">
        <f t="shared" si="568"/>
        <v>0</v>
      </c>
      <c r="R480" s="135"/>
      <c r="S480" s="136">
        <f t="shared" si="569"/>
        <v>0</v>
      </c>
      <c r="T480" s="135"/>
      <c r="U480" s="136">
        <f t="shared" si="570"/>
        <v>0</v>
      </c>
      <c r="V480" s="135"/>
      <c r="W480" s="136">
        <f t="shared" si="571"/>
        <v>0</v>
      </c>
      <c r="X480" s="135"/>
      <c r="Y480" s="136">
        <f t="shared" si="572"/>
        <v>0</v>
      </c>
    </row>
    <row r="481" spans="2:25" x14ac:dyDescent="0.25">
      <c r="B481" s="134">
        <v>89.5</v>
      </c>
      <c r="C481" s="136">
        <f t="shared" si="563"/>
        <v>89.5</v>
      </c>
      <c r="D481" s="135">
        <v>23.5</v>
      </c>
      <c r="E481" s="136">
        <f t="shared" si="564"/>
        <v>23.5</v>
      </c>
      <c r="F481" s="135">
        <v>133.80000000000001</v>
      </c>
      <c r="G481" s="136">
        <f t="shared" si="573"/>
        <v>133.80000000000001</v>
      </c>
      <c r="H481" s="135">
        <v>712.3</v>
      </c>
      <c r="I481" s="136">
        <f t="shared" si="574"/>
        <v>712.3</v>
      </c>
      <c r="J481" s="135"/>
      <c r="K481" s="136">
        <f t="shared" si="565"/>
        <v>0</v>
      </c>
      <c r="L481" s="135"/>
      <c r="M481" s="136">
        <f t="shared" si="566"/>
        <v>0</v>
      </c>
      <c r="N481" s="135"/>
      <c r="O481" s="136">
        <f t="shared" si="567"/>
        <v>0</v>
      </c>
      <c r="P481" s="135"/>
      <c r="Q481" s="136">
        <f t="shared" si="568"/>
        <v>0</v>
      </c>
      <c r="R481" s="135"/>
      <c r="S481" s="136">
        <f t="shared" si="569"/>
        <v>0</v>
      </c>
      <c r="T481" s="135"/>
      <c r="U481" s="136">
        <f t="shared" si="570"/>
        <v>0</v>
      </c>
      <c r="V481" s="135"/>
      <c r="W481" s="136">
        <f t="shared" si="571"/>
        <v>0</v>
      </c>
      <c r="X481" s="135"/>
      <c r="Y481" s="136">
        <f t="shared" si="572"/>
        <v>0</v>
      </c>
    </row>
    <row r="482" spans="2:25" x14ac:dyDescent="0.25">
      <c r="B482" s="134">
        <v>134.69999999999999</v>
      </c>
      <c r="C482" s="136">
        <f t="shared" si="563"/>
        <v>134.69999999999999</v>
      </c>
      <c r="D482" s="135">
        <v>77.3</v>
      </c>
      <c r="E482" s="136">
        <f t="shared" si="564"/>
        <v>77.3</v>
      </c>
      <c r="F482" s="135">
        <v>91.5</v>
      </c>
      <c r="G482" s="136">
        <f t="shared" si="573"/>
        <v>91.5</v>
      </c>
      <c r="H482" s="135">
        <v>619.70000000000005</v>
      </c>
      <c r="I482" s="136">
        <f t="shared" si="574"/>
        <v>619.70000000000005</v>
      </c>
      <c r="J482" s="135"/>
      <c r="K482" s="136">
        <f t="shared" si="565"/>
        <v>0</v>
      </c>
      <c r="L482" s="135"/>
      <c r="M482" s="136">
        <f t="shared" si="566"/>
        <v>0</v>
      </c>
      <c r="N482" s="135"/>
      <c r="O482" s="136">
        <f t="shared" si="567"/>
        <v>0</v>
      </c>
      <c r="P482" s="135"/>
      <c r="Q482" s="136">
        <f t="shared" si="568"/>
        <v>0</v>
      </c>
      <c r="R482" s="135"/>
      <c r="S482" s="136">
        <f t="shared" si="569"/>
        <v>0</v>
      </c>
      <c r="T482" s="135"/>
      <c r="U482" s="136">
        <f t="shared" si="570"/>
        <v>0</v>
      </c>
      <c r="V482" s="135"/>
      <c r="W482" s="136">
        <f t="shared" si="571"/>
        <v>0</v>
      </c>
      <c r="X482" s="135"/>
      <c r="Y482" s="136">
        <f t="shared" si="572"/>
        <v>0</v>
      </c>
    </row>
    <row r="483" spans="2:25" x14ac:dyDescent="0.25">
      <c r="B483" s="134">
        <v>145.4</v>
      </c>
      <c r="C483" s="136">
        <f t="shared" si="563"/>
        <v>145.4</v>
      </c>
      <c r="D483" s="135">
        <v>206.6</v>
      </c>
      <c r="E483" s="136">
        <f t="shared" si="564"/>
        <v>206.6</v>
      </c>
      <c r="F483" s="135">
        <v>119.9</v>
      </c>
      <c r="G483" s="136">
        <f t="shared" si="573"/>
        <v>119.9</v>
      </c>
      <c r="H483" s="135">
        <v>701.8</v>
      </c>
      <c r="I483" s="136">
        <f t="shared" si="574"/>
        <v>701.8</v>
      </c>
      <c r="J483" s="135"/>
      <c r="K483" s="136">
        <f t="shared" si="565"/>
        <v>0</v>
      </c>
      <c r="L483" s="135"/>
      <c r="M483" s="136">
        <f t="shared" si="566"/>
        <v>0</v>
      </c>
      <c r="N483" s="135"/>
      <c r="O483" s="136">
        <f t="shared" si="567"/>
        <v>0</v>
      </c>
      <c r="P483" s="135"/>
      <c r="Q483" s="136">
        <f t="shared" si="568"/>
        <v>0</v>
      </c>
      <c r="R483" s="135"/>
      <c r="S483" s="136">
        <f t="shared" si="569"/>
        <v>0</v>
      </c>
      <c r="T483" s="135"/>
      <c r="U483" s="136">
        <f t="shared" si="570"/>
        <v>0</v>
      </c>
      <c r="V483" s="135"/>
      <c r="W483" s="136">
        <f t="shared" si="571"/>
        <v>0</v>
      </c>
      <c r="X483" s="135"/>
      <c r="Y483" s="136">
        <f t="shared" si="572"/>
        <v>0</v>
      </c>
    </row>
    <row r="484" spans="2:25" x14ac:dyDescent="0.25">
      <c r="B484" s="134">
        <v>123</v>
      </c>
      <c r="C484" s="136">
        <f t="shared" si="563"/>
        <v>123</v>
      </c>
      <c r="D484" s="135">
        <v>211.1</v>
      </c>
      <c r="E484" s="136">
        <f t="shared" si="564"/>
        <v>211.1</v>
      </c>
      <c r="F484" s="135">
        <v>185.8</v>
      </c>
      <c r="G484" s="136">
        <f t="shared" si="573"/>
        <v>185.8</v>
      </c>
      <c r="H484" s="135">
        <v>402.3</v>
      </c>
      <c r="I484" s="136">
        <f t="shared" si="574"/>
        <v>402.3</v>
      </c>
      <c r="J484" s="135"/>
      <c r="K484" s="136">
        <f t="shared" si="565"/>
        <v>0</v>
      </c>
      <c r="L484" s="135"/>
      <c r="M484" s="136">
        <f t="shared" si="566"/>
        <v>0</v>
      </c>
      <c r="N484" s="135"/>
      <c r="O484" s="136">
        <f t="shared" si="567"/>
        <v>0</v>
      </c>
      <c r="P484" s="135"/>
      <c r="Q484" s="136">
        <f t="shared" si="568"/>
        <v>0</v>
      </c>
      <c r="R484" s="135"/>
      <c r="S484" s="136">
        <f t="shared" si="569"/>
        <v>0</v>
      </c>
      <c r="T484" s="135"/>
      <c r="U484" s="136">
        <f t="shared" si="570"/>
        <v>0</v>
      </c>
      <c r="V484" s="135"/>
      <c r="W484" s="136">
        <f t="shared" si="571"/>
        <v>0</v>
      </c>
      <c r="X484" s="135"/>
      <c r="Y484" s="136">
        <f t="shared" si="572"/>
        <v>0</v>
      </c>
    </row>
    <row r="485" spans="2:25" x14ac:dyDescent="0.25">
      <c r="B485" s="134">
        <v>70.7</v>
      </c>
      <c r="C485" s="136">
        <f t="shared" si="563"/>
        <v>70.7</v>
      </c>
      <c r="D485" s="135">
        <v>47.4</v>
      </c>
      <c r="E485" s="136">
        <f t="shared" si="564"/>
        <v>47.4</v>
      </c>
      <c r="F485" s="135">
        <v>157.69999999999999</v>
      </c>
      <c r="G485" s="136">
        <f t="shared" si="573"/>
        <v>157.69999999999999</v>
      </c>
      <c r="H485" s="135">
        <v>273.39999999999998</v>
      </c>
      <c r="I485" s="136">
        <f t="shared" si="574"/>
        <v>273.39999999999998</v>
      </c>
      <c r="J485" s="135"/>
      <c r="K485" s="136">
        <f t="shared" si="565"/>
        <v>0</v>
      </c>
      <c r="L485" s="135"/>
      <c r="M485" s="136">
        <f t="shared" si="566"/>
        <v>0</v>
      </c>
      <c r="N485" s="135"/>
      <c r="O485" s="136">
        <f t="shared" si="567"/>
        <v>0</v>
      </c>
      <c r="P485" s="135"/>
      <c r="Q485" s="136">
        <f t="shared" si="568"/>
        <v>0</v>
      </c>
      <c r="R485" s="135"/>
      <c r="S485" s="136">
        <f t="shared" si="569"/>
        <v>0</v>
      </c>
      <c r="T485" s="135"/>
      <c r="U485" s="136">
        <f t="shared" si="570"/>
        <v>0</v>
      </c>
      <c r="V485" s="135"/>
      <c r="W485" s="136">
        <f t="shared" si="571"/>
        <v>0</v>
      </c>
      <c r="X485" s="135"/>
      <c r="Y485" s="136">
        <f t="shared" si="572"/>
        <v>0</v>
      </c>
    </row>
    <row r="486" spans="2:25" x14ac:dyDescent="0.25">
      <c r="B486" s="134">
        <v>9.3000000000000007</v>
      </c>
      <c r="C486" s="136">
        <f t="shared" si="563"/>
        <v>9.3000000000000007</v>
      </c>
      <c r="D486" s="135">
        <v>43.7</v>
      </c>
      <c r="E486" s="136">
        <f t="shared" si="564"/>
        <v>43.7</v>
      </c>
      <c r="F486" s="135">
        <v>167.4</v>
      </c>
      <c r="G486" s="136">
        <f t="shared" si="573"/>
        <v>167.4</v>
      </c>
      <c r="H486" s="135">
        <v>116.2</v>
      </c>
      <c r="I486" s="136">
        <f t="shared" si="574"/>
        <v>116.2</v>
      </c>
      <c r="J486" s="135"/>
      <c r="K486" s="136">
        <f t="shared" si="565"/>
        <v>0</v>
      </c>
      <c r="L486" s="135"/>
      <c r="M486" s="136">
        <f t="shared" si="566"/>
        <v>0</v>
      </c>
      <c r="N486" s="135"/>
      <c r="O486" s="136">
        <f t="shared" si="567"/>
        <v>0</v>
      </c>
      <c r="P486" s="135"/>
      <c r="Q486" s="136">
        <f t="shared" si="568"/>
        <v>0</v>
      </c>
      <c r="R486" s="135"/>
      <c r="S486" s="136">
        <f t="shared" si="569"/>
        <v>0</v>
      </c>
      <c r="T486" s="135"/>
      <c r="U486" s="136">
        <f t="shared" si="570"/>
        <v>0</v>
      </c>
      <c r="V486" s="135"/>
      <c r="W486" s="136">
        <f t="shared" si="571"/>
        <v>0</v>
      </c>
      <c r="X486" s="135"/>
      <c r="Y486" s="136">
        <f t="shared" si="572"/>
        <v>0</v>
      </c>
    </row>
    <row r="487" spans="2:25" x14ac:dyDescent="0.25">
      <c r="B487" s="134">
        <v>-1.5</v>
      </c>
      <c r="C487" s="136">
        <f t="shared" si="563"/>
        <v>0</v>
      </c>
      <c r="D487" s="135">
        <v>28.8</v>
      </c>
      <c r="E487" s="136">
        <f t="shared" si="564"/>
        <v>28.8</v>
      </c>
      <c r="F487" s="135">
        <v>70.599999999999994</v>
      </c>
      <c r="G487" s="136">
        <f t="shared" si="573"/>
        <v>70.599999999999994</v>
      </c>
      <c r="H487" s="135">
        <v>152.4</v>
      </c>
      <c r="I487" s="136">
        <f t="shared" si="574"/>
        <v>152.4</v>
      </c>
      <c r="J487" s="135"/>
      <c r="K487" s="136">
        <f t="shared" si="565"/>
        <v>0</v>
      </c>
      <c r="L487" s="135"/>
      <c r="M487" s="136">
        <f t="shared" si="566"/>
        <v>0</v>
      </c>
      <c r="N487" s="135"/>
      <c r="O487" s="136">
        <f t="shared" si="567"/>
        <v>0</v>
      </c>
      <c r="P487" s="135"/>
      <c r="Q487" s="136">
        <f t="shared" si="568"/>
        <v>0</v>
      </c>
      <c r="R487" s="135"/>
      <c r="S487" s="136">
        <f t="shared" si="569"/>
        <v>0</v>
      </c>
      <c r="T487" s="135"/>
      <c r="U487" s="136">
        <f t="shared" si="570"/>
        <v>0</v>
      </c>
      <c r="V487" s="135"/>
      <c r="W487" s="136">
        <f t="shared" si="571"/>
        <v>0</v>
      </c>
      <c r="X487" s="135"/>
      <c r="Y487" s="136">
        <f t="shared" si="572"/>
        <v>0</v>
      </c>
    </row>
    <row r="488" spans="2:25" x14ac:dyDescent="0.25">
      <c r="B488" s="134">
        <v>-0.7</v>
      </c>
      <c r="C488" s="136">
        <f t="shared" si="563"/>
        <v>0</v>
      </c>
      <c r="D488" s="135">
        <v>-0.4</v>
      </c>
      <c r="E488" s="136">
        <f t="shared" si="564"/>
        <v>0</v>
      </c>
      <c r="F488" s="135">
        <v>20.6</v>
      </c>
      <c r="G488" s="136">
        <f t="shared" si="573"/>
        <v>20.6</v>
      </c>
      <c r="H488" s="135">
        <v>37.700000000000003</v>
      </c>
      <c r="I488" s="136">
        <f t="shared" si="574"/>
        <v>37.700000000000003</v>
      </c>
      <c r="J488" s="135"/>
      <c r="K488" s="136">
        <f t="shared" si="565"/>
        <v>0</v>
      </c>
      <c r="L488" s="135"/>
      <c r="M488" s="136">
        <f t="shared" si="566"/>
        <v>0</v>
      </c>
      <c r="N488" s="135"/>
      <c r="O488" s="136">
        <f t="shared" si="567"/>
        <v>0</v>
      </c>
      <c r="P488" s="135"/>
      <c r="Q488" s="136">
        <f t="shared" si="568"/>
        <v>0</v>
      </c>
      <c r="R488" s="135"/>
      <c r="S488" s="136">
        <f t="shared" si="569"/>
        <v>0</v>
      </c>
      <c r="T488" s="135"/>
      <c r="U488" s="136">
        <f t="shared" si="570"/>
        <v>0</v>
      </c>
      <c r="V488" s="135"/>
      <c r="W488" s="136">
        <f t="shared" si="571"/>
        <v>0</v>
      </c>
      <c r="X488" s="135"/>
      <c r="Y488" s="136">
        <f t="shared" si="572"/>
        <v>0</v>
      </c>
    </row>
    <row r="489" spans="2:25" x14ac:dyDescent="0.25">
      <c r="B489" s="134">
        <v>-1.1000000000000001</v>
      </c>
      <c r="C489" s="136">
        <f t="shared" si="563"/>
        <v>0</v>
      </c>
      <c r="D489" s="135">
        <v>-0.7</v>
      </c>
      <c r="E489" s="136">
        <f t="shared" si="564"/>
        <v>0</v>
      </c>
      <c r="F489" s="135">
        <v>0.4</v>
      </c>
      <c r="G489" s="136">
        <f t="shared" si="573"/>
        <v>0.4</v>
      </c>
      <c r="H489" s="135">
        <v>13.8</v>
      </c>
      <c r="I489" s="136">
        <f t="shared" si="574"/>
        <v>13.8</v>
      </c>
      <c r="J489" s="135"/>
      <c r="K489" s="136">
        <f t="shared" si="565"/>
        <v>0</v>
      </c>
      <c r="L489" s="135"/>
      <c r="M489" s="136">
        <f t="shared" si="566"/>
        <v>0</v>
      </c>
      <c r="N489" s="135"/>
      <c r="O489" s="136">
        <f t="shared" si="567"/>
        <v>0</v>
      </c>
      <c r="P489" s="135"/>
      <c r="Q489" s="136">
        <f t="shared" si="568"/>
        <v>0</v>
      </c>
      <c r="R489" s="135"/>
      <c r="S489" s="136">
        <f t="shared" si="569"/>
        <v>0</v>
      </c>
      <c r="T489" s="135"/>
      <c r="U489" s="136">
        <f t="shared" si="570"/>
        <v>0</v>
      </c>
      <c r="V489" s="135"/>
      <c r="W489" s="136">
        <f t="shared" si="571"/>
        <v>0</v>
      </c>
      <c r="X489" s="135"/>
      <c r="Y489" s="136">
        <f t="shared" si="572"/>
        <v>0</v>
      </c>
    </row>
    <row r="490" spans="2:25" x14ac:dyDescent="0.25">
      <c r="B490" s="134">
        <v>-1.5</v>
      </c>
      <c r="C490" s="136">
        <f t="shared" si="563"/>
        <v>0</v>
      </c>
      <c r="D490" s="135">
        <v>-1.1000000000000001</v>
      </c>
      <c r="E490" s="136">
        <f t="shared" si="564"/>
        <v>0</v>
      </c>
      <c r="F490" s="135">
        <v>0</v>
      </c>
      <c r="G490" s="136">
        <f t="shared" si="573"/>
        <v>0</v>
      </c>
      <c r="H490" s="135">
        <v>0</v>
      </c>
      <c r="I490" s="136">
        <f t="shared" si="574"/>
        <v>0</v>
      </c>
      <c r="J490" s="135"/>
      <c r="K490" s="136">
        <f t="shared" si="565"/>
        <v>0</v>
      </c>
      <c r="L490" s="135"/>
      <c r="M490" s="136">
        <f t="shared" si="566"/>
        <v>0</v>
      </c>
      <c r="N490" s="135"/>
      <c r="O490" s="136">
        <f t="shared" si="567"/>
        <v>0</v>
      </c>
      <c r="P490" s="135"/>
      <c r="Q490" s="136">
        <f t="shared" si="568"/>
        <v>0</v>
      </c>
      <c r="R490" s="135"/>
      <c r="S490" s="136">
        <f t="shared" si="569"/>
        <v>0</v>
      </c>
      <c r="T490" s="135"/>
      <c r="U490" s="136">
        <f t="shared" si="570"/>
        <v>0</v>
      </c>
      <c r="V490" s="135"/>
      <c r="W490" s="136">
        <f t="shared" si="571"/>
        <v>0</v>
      </c>
      <c r="X490" s="135"/>
      <c r="Y490" s="136">
        <f t="shared" si="572"/>
        <v>0</v>
      </c>
    </row>
    <row r="491" spans="2:25" x14ac:dyDescent="0.25">
      <c r="B491" s="134">
        <v>-1.1000000000000001</v>
      </c>
      <c r="C491" s="136">
        <f t="shared" si="563"/>
        <v>0</v>
      </c>
      <c r="D491" s="135">
        <v>-1.5</v>
      </c>
      <c r="E491" s="136">
        <f t="shared" si="564"/>
        <v>0</v>
      </c>
      <c r="F491" s="135">
        <v>0</v>
      </c>
      <c r="G491" s="136">
        <f t="shared" si="573"/>
        <v>0</v>
      </c>
      <c r="H491" s="135">
        <v>0</v>
      </c>
      <c r="I491" s="136">
        <f t="shared" si="574"/>
        <v>0</v>
      </c>
      <c r="J491" s="135"/>
      <c r="K491" s="136">
        <f t="shared" si="565"/>
        <v>0</v>
      </c>
      <c r="L491" s="135"/>
      <c r="M491" s="136">
        <f t="shared" si="566"/>
        <v>0</v>
      </c>
      <c r="N491" s="135"/>
      <c r="O491" s="136">
        <f t="shared" si="567"/>
        <v>0</v>
      </c>
      <c r="P491" s="135"/>
      <c r="Q491" s="136">
        <f t="shared" si="568"/>
        <v>0</v>
      </c>
      <c r="R491" s="135"/>
      <c r="S491" s="136">
        <f t="shared" si="569"/>
        <v>0</v>
      </c>
      <c r="T491" s="135"/>
      <c r="U491" s="136">
        <f t="shared" si="570"/>
        <v>0</v>
      </c>
      <c r="V491" s="135"/>
      <c r="W491" s="136">
        <f t="shared" si="571"/>
        <v>0</v>
      </c>
      <c r="X491" s="135"/>
      <c r="Y491" s="136">
        <f t="shared" si="572"/>
        <v>0</v>
      </c>
    </row>
    <row r="492" spans="2:25" x14ac:dyDescent="0.25">
      <c r="B492" s="134">
        <v>-1.5</v>
      </c>
      <c r="C492" s="136">
        <f t="shared" si="563"/>
        <v>0</v>
      </c>
      <c r="D492" s="135">
        <v>-1.1000000000000001</v>
      </c>
      <c r="E492" s="136">
        <f t="shared" si="564"/>
        <v>0</v>
      </c>
      <c r="F492" s="135">
        <v>0</v>
      </c>
      <c r="G492" s="136">
        <f t="shared" si="573"/>
        <v>0</v>
      </c>
      <c r="H492" s="135">
        <v>0</v>
      </c>
      <c r="I492" s="136">
        <f t="shared" si="574"/>
        <v>0</v>
      </c>
      <c r="J492" s="135"/>
      <c r="K492" s="136">
        <f t="shared" si="565"/>
        <v>0</v>
      </c>
      <c r="L492" s="135"/>
      <c r="M492" s="136">
        <f t="shared" si="566"/>
        <v>0</v>
      </c>
      <c r="N492" s="135"/>
      <c r="O492" s="136">
        <f t="shared" si="567"/>
        <v>0</v>
      </c>
      <c r="P492" s="135"/>
      <c r="Q492" s="136">
        <f t="shared" si="568"/>
        <v>0</v>
      </c>
      <c r="R492" s="135"/>
      <c r="S492" s="136">
        <f t="shared" si="569"/>
        <v>0</v>
      </c>
      <c r="T492" s="135"/>
      <c r="U492" s="136">
        <f t="shared" si="570"/>
        <v>0</v>
      </c>
      <c r="V492" s="135"/>
      <c r="W492" s="136">
        <f t="shared" si="571"/>
        <v>0</v>
      </c>
      <c r="X492" s="135"/>
      <c r="Y492" s="136">
        <f t="shared" si="572"/>
        <v>0</v>
      </c>
    </row>
    <row r="493" spans="2:25" x14ac:dyDescent="0.25">
      <c r="B493" s="134">
        <v>-1.1000000000000001</v>
      </c>
      <c r="C493" s="136">
        <f t="shared" si="563"/>
        <v>0</v>
      </c>
      <c r="D493" s="135">
        <v>-1.1000000000000001</v>
      </c>
      <c r="E493" s="136">
        <f t="shared" si="564"/>
        <v>0</v>
      </c>
      <c r="F493" s="135">
        <v>0</v>
      </c>
      <c r="G493" s="136">
        <f t="shared" si="573"/>
        <v>0</v>
      </c>
      <c r="H493" s="135">
        <v>0</v>
      </c>
      <c r="I493" s="136">
        <f t="shared" si="574"/>
        <v>0</v>
      </c>
      <c r="J493" s="135"/>
      <c r="K493" s="136">
        <f t="shared" si="565"/>
        <v>0</v>
      </c>
      <c r="L493" s="135"/>
      <c r="M493" s="136">
        <f t="shared" si="566"/>
        <v>0</v>
      </c>
      <c r="N493" s="135"/>
      <c r="O493" s="136">
        <f t="shared" si="567"/>
        <v>0</v>
      </c>
      <c r="P493" s="135"/>
      <c r="Q493" s="136">
        <f t="shared" si="568"/>
        <v>0</v>
      </c>
      <c r="R493" s="135"/>
      <c r="S493" s="136">
        <f t="shared" si="569"/>
        <v>0</v>
      </c>
      <c r="T493" s="135"/>
      <c r="U493" s="136">
        <f t="shared" si="570"/>
        <v>0</v>
      </c>
      <c r="V493" s="135"/>
      <c r="W493" s="136">
        <f t="shared" si="571"/>
        <v>0</v>
      </c>
      <c r="X493" s="135"/>
      <c r="Y493" s="136">
        <f t="shared" si="572"/>
        <v>0</v>
      </c>
    </row>
    <row r="494" spans="2:25" x14ac:dyDescent="0.25">
      <c r="B494" s="134">
        <v>-0.7</v>
      </c>
      <c r="C494" s="136">
        <f t="shared" si="563"/>
        <v>0</v>
      </c>
      <c r="D494" s="135">
        <v>-1.1000000000000001</v>
      </c>
      <c r="E494" s="136">
        <f t="shared" si="564"/>
        <v>0</v>
      </c>
      <c r="F494" s="135">
        <v>0</v>
      </c>
      <c r="G494" s="136">
        <f t="shared" si="573"/>
        <v>0</v>
      </c>
      <c r="H494" s="135">
        <v>0</v>
      </c>
      <c r="I494" s="136">
        <f t="shared" si="574"/>
        <v>0</v>
      </c>
      <c r="J494" s="135"/>
      <c r="K494" s="136">
        <f t="shared" si="565"/>
        <v>0</v>
      </c>
      <c r="L494" s="135"/>
      <c r="M494" s="136">
        <f t="shared" si="566"/>
        <v>0</v>
      </c>
      <c r="N494" s="135"/>
      <c r="O494" s="136">
        <f t="shared" si="567"/>
        <v>0</v>
      </c>
      <c r="P494" s="135"/>
      <c r="Q494" s="136">
        <f t="shared" si="568"/>
        <v>0</v>
      </c>
      <c r="R494" s="135"/>
      <c r="S494" s="136">
        <f t="shared" si="569"/>
        <v>0</v>
      </c>
      <c r="T494" s="135"/>
      <c r="U494" s="136">
        <f t="shared" si="570"/>
        <v>0</v>
      </c>
      <c r="V494" s="135"/>
      <c r="W494" s="136">
        <f t="shared" si="571"/>
        <v>0</v>
      </c>
      <c r="X494" s="135"/>
      <c r="Y494" s="136">
        <f t="shared" si="572"/>
        <v>0</v>
      </c>
    </row>
    <row r="495" spans="2:25" x14ac:dyDescent="0.25">
      <c r="B495" s="134">
        <v>-1.1000000000000001</v>
      </c>
      <c r="C495" s="136">
        <f t="shared" si="563"/>
        <v>0</v>
      </c>
      <c r="D495" s="135">
        <v>-1.1000000000000001</v>
      </c>
      <c r="E495" s="136">
        <f t="shared" si="564"/>
        <v>0</v>
      </c>
      <c r="F495" s="135">
        <v>0</v>
      </c>
      <c r="G495" s="136">
        <f t="shared" si="573"/>
        <v>0</v>
      </c>
      <c r="H495" s="135">
        <v>0</v>
      </c>
      <c r="I495" s="136">
        <f t="shared" si="574"/>
        <v>0</v>
      </c>
      <c r="J495" s="135"/>
      <c r="K495" s="136">
        <f t="shared" si="565"/>
        <v>0</v>
      </c>
      <c r="L495" s="135"/>
      <c r="M495" s="136">
        <f t="shared" si="566"/>
        <v>0</v>
      </c>
      <c r="N495" s="135"/>
      <c r="O495" s="136">
        <f t="shared" si="567"/>
        <v>0</v>
      </c>
      <c r="P495" s="135"/>
      <c r="Q495" s="136">
        <f t="shared" si="568"/>
        <v>0</v>
      </c>
      <c r="R495" s="135"/>
      <c r="S495" s="136">
        <f t="shared" si="569"/>
        <v>0</v>
      </c>
      <c r="T495" s="135"/>
      <c r="U495" s="136">
        <f t="shared" si="570"/>
        <v>0</v>
      </c>
      <c r="V495" s="135"/>
      <c r="W495" s="136">
        <f t="shared" si="571"/>
        <v>0</v>
      </c>
      <c r="X495" s="135"/>
      <c r="Y495" s="136">
        <f t="shared" si="572"/>
        <v>0</v>
      </c>
    </row>
    <row r="496" spans="2:25" x14ac:dyDescent="0.25">
      <c r="B496" s="134">
        <v>-1.5</v>
      </c>
      <c r="C496" s="136">
        <f t="shared" si="563"/>
        <v>0</v>
      </c>
      <c r="D496" s="135">
        <v>-0.7</v>
      </c>
      <c r="E496" s="136">
        <f t="shared" si="564"/>
        <v>0</v>
      </c>
      <c r="F496" s="135">
        <v>0</v>
      </c>
      <c r="G496" s="136">
        <f t="shared" si="573"/>
        <v>0</v>
      </c>
      <c r="H496" s="135">
        <v>0</v>
      </c>
      <c r="I496" s="136">
        <f t="shared" si="574"/>
        <v>0</v>
      </c>
      <c r="J496" s="135"/>
      <c r="K496" s="136">
        <f t="shared" si="565"/>
        <v>0</v>
      </c>
      <c r="L496" s="135"/>
      <c r="M496" s="136">
        <f t="shared" si="566"/>
        <v>0</v>
      </c>
      <c r="N496" s="135"/>
      <c r="O496" s="136">
        <f t="shared" si="567"/>
        <v>0</v>
      </c>
      <c r="P496" s="135"/>
      <c r="Q496" s="136">
        <f t="shared" si="568"/>
        <v>0</v>
      </c>
      <c r="R496" s="135"/>
      <c r="S496" s="136">
        <f t="shared" si="569"/>
        <v>0</v>
      </c>
      <c r="T496" s="135"/>
      <c r="U496" s="136">
        <f t="shared" si="570"/>
        <v>0</v>
      </c>
      <c r="V496" s="135"/>
      <c r="W496" s="136">
        <f t="shared" si="571"/>
        <v>0</v>
      </c>
      <c r="X496" s="135"/>
      <c r="Y496" s="136">
        <f t="shared" si="572"/>
        <v>0</v>
      </c>
    </row>
    <row r="497" spans="2:25" x14ac:dyDescent="0.25">
      <c r="B497" s="134">
        <v>-1.1000000000000001</v>
      </c>
      <c r="C497" s="136">
        <f t="shared" si="563"/>
        <v>0</v>
      </c>
      <c r="D497" s="135">
        <v>-0.7</v>
      </c>
      <c r="E497" s="136">
        <f t="shared" si="564"/>
        <v>0</v>
      </c>
      <c r="F497" s="135">
        <v>0</v>
      </c>
      <c r="G497" s="136">
        <f t="shared" si="573"/>
        <v>0</v>
      </c>
      <c r="H497" s="135">
        <v>0</v>
      </c>
      <c r="I497" s="136">
        <f t="shared" si="574"/>
        <v>0</v>
      </c>
      <c r="J497" s="135"/>
      <c r="K497" s="136">
        <f t="shared" si="565"/>
        <v>0</v>
      </c>
      <c r="L497" s="135"/>
      <c r="M497" s="136">
        <f t="shared" si="566"/>
        <v>0</v>
      </c>
      <c r="N497" s="135"/>
      <c r="O497" s="136">
        <f t="shared" si="567"/>
        <v>0</v>
      </c>
      <c r="P497" s="135"/>
      <c r="Q497" s="136">
        <f t="shared" si="568"/>
        <v>0</v>
      </c>
      <c r="R497" s="135"/>
      <c r="S497" s="136">
        <f t="shared" si="569"/>
        <v>0</v>
      </c>
      <c r="T497" s="135"/>
      <c r="U497" s="136">
        <f t="shared" si="570"/>
        <v>0</v>
      </c>
      <c r="V497" s="135"/>
      <c r="W497" s="136">
        <f t="shared" si="571"/>
        <v>0</v>
      </c>
      <c r="X497" s="135"/>
      <c r="Y497" s="136">
        <f t="shared" si="572"/>
        <v>0</v>
      </c>
    </row>
    <row r="498" spans="2:25" x14ac:dyDescent="0.25">
      <c r="B498" s="134">
        <v>-0.7</v>
      </c>
      <c r="C498" s="136">
        <f t="shared" si="563"/>
        <v>0</v>
      </c>
      <c r="D498" s="135">
        <v>-0.7</v>
      </c>
      <c r="E498" s="136">
        <f t="shared" si="564"/>
        <v>0</v>
      </c>
      <c r="F498" s="135">
        <v>0</v>
      </c>
      <c r="G498" s="136">
        <f t="shared" si="573"/>
        <v>0</v>
      </c>
      <c r="H498" s="135">
        <v>0</v>
      </c>
      <c r="I498" s="136">
        <f t="shared" si="574"/>
        <v>0</v>
      </c>
      <c r="J498" s="135"/>
      <c r="K498" s="136">
        <f t="shared" si="565"/>
        <v>0</v>
      </c>
      <c r="L498" s="135"/>
      <c r="M498" s="136">
        <f t="shared" si="566"/>
        <v>0</v>
      </c>
      <c r="N498" s="135"/>
      <c r="O498" s="136">
        <f t="shared" si="567"/>
        <v>0</v>
      </c>
      <c r="P498" s="135"/>
      <c r="Q498" s="136">
        <f t="shared" si="568"/>
        <v>0</v>
      </c>
      <c r="R498" s="135"/>
      <c r="S498" s="136">
        <f t="shared" si="569"/>
        <v>0</v>
      </c>
      <c r="T498" s="135"/>
      <c r="U498" s="136">
        <f t="shared" si="570"/>
        <v>0</v>
      </c>
      <c r="V498" s="135"/>
      <c r="W498" s="136">
        <f t="shared" si="571"/>
        <v>0</v>
      </c>
      <c r="X498" s="135"/>
      <c r="Y498" s="136">
        <f t="shared" si="572"/>
        <v>0</v>
      </c>
    </row>
    <row r="499" spans="2:25" x14ac:dyDescent="0.25">
      <c r="B499" s="134">
        <v>-0.7</v>
      </c>
      <c r="C499" s="136">
        <f t="shared" si="563"/>
        <v>0</v>
      </c>
      <c r="D499" s="135">
        <v>-1.1000000000000001</v>
      </c>
      <c r="E499" s="136">
        <f t="shared" si="564"/>
        <v>0</v>
      </c>
      <c r="F499" s="135">
        <v>0</v>
      </c>
      <c r="G499" s="136">
        <f t="shared" si="573"/>
        <v>0</v>
      </c>
      <c r="H499" s="135">
        <v>0</v>
      </c>
      <c r="I499" s="136">
        <f t="shared" si="574"/>
        <v>0</v>
      </c>
      <c r="J499" s="135"/>
      <c r="K499" s="136">
        <f t="shared" si="565"/>
        <v>0</v>
      </c>
      <c r="L499" s="135"/>
      <c r="M499" s="136">
        <f t="shared" si="566"/>
        <v>0</v>
      </c>
      <c r="N499" s="135"/>
      <c r="O499" s="136">
        <f t="shared" si="567"/>
        <v>0</v>
      </c>
      <c r="P499" s="135"/>
      <c r="Q499" s="136">
        <f t="shared" si="568"/>
        <v>0</v>
      </c>
      <c r="R499" s="135"/>
      <c r="S499" s="136">
        <f t="shared" si="569"/>
        <v>0</v>
      </c>
      <c r="T499" s="135"/>
      <c r="U499" s="136">
        <f t="shared" si="570"/>
        <v>0</v>
      </c>
      <c r="V499" s="135"/>
      <c r="W499" s="136">
        <f t="shared" si="571"/>
        <v>0</v>
      </c>
      <c r="X499" s="135"/>
      <c r="Y499" s="136">
        <f t="shared" si="572"/>
        <v>0</v>
      </c>
    </row>
    <row r="500" spans="2:25" x14ac:dyDescent="0.25">
      <c r="B500" s="134">
        <v>-1.5</v>
      </c>
      <c r="C500" s="136">
        <f t="shared" si="563"/>
        <v>0</v>
      </c>
      <c r="D500" s="135">
        <v>-0.7</v>
      </c>
      <c r="E500" s="136">
        <f t="shared" si="564"/>
        <v>0</v>
      </c>
      <c r="F500" s="135">
        <v>0</v>
      </c>
      <c r="G500" s="136">
        <f t="shared" si="573"/>
        <v>0</v>
      </c>
      <c r="H500" s="135">
        <v>26.5</v>
      </c>
      <c r="I500" s="136">
        <f t="shared" si="574"/>
        <v>26.5</v>
      </c>
      <c r="J500" s="135"/>
      <c r="K500" s="136">
        <f t="shared" si="565"/>
        <v>0</v>
      </c>
      <c r="L500" s="135"/>
      <c r="M500" s="136">
        <f t="shared" si="566"/>
        <v>0</v>
      </c>
      <c r="N500" s="135"/>
      <c r="O500" s="136">
        <f t="shared" si="567"/>
        <v>0</v>
      </c>
      <c r="P500" s="135"/>
      <c r="Q500" s="136">
        <f t="shared" si="568"/>
        <v>0</v>
      </c>
      <c r="R500" s="135"/>
      <c r="S500" s="136">
        <f t="shared" si="569"/>
        <v>0</v>
      </c>
      <c r="T500" s="135"/>
      <c r="U500" s="136">
        <f t="shared" si="570"/>
        <v>0</v>
      </c>
      <c r="V500" s="135"/>
      <c r="W500" s="136">
        <f t="shared" si="571"/>
        <v>0</v>
      </c>
      <c r="X500" s="135"/>
      <c r="Y500" s="136">
        <f t="shared" si="572"/>
        <v>0</v>
      </c>
    </row>
    <row r="501" spans="2:25" x14ac:dyDescent="0.25">
      <c r="B501" s="134">
        <v>-1.5</v>
      </c>
      <c r="C501" s="136">
        <f t="shared" si="563"/>
        <v>0</v>
      </c>
      <c r="D501" s="135">
        <v>-0.7</v>
      </c>
      <c r="E501" s="136">
        <f t="shared" si="564"/>
        <v>0</v>
      </c>
      <c r="F501" s="135">
        <v>1.5</v>
      </c>
      <c r="G501" s="136">
        <f t="shared" si="573"/>
        <v>1.5</v>
      </c>
      <c r="H501" s="135">
        <v>102</v>
      </c>
      <c r="I501" s="136">
        <f t="shared" si="574"/>
        <v>102</v>
      </c>
      <c r="J501" s="135"/>
      <c r="K501" s="136">
        <f t="shared" si="565"/>
        <v>0</v>
      </c>
      <c r="L501" s="135"/>
      <c r="M501" s="136">
        <f t="shared" si="566"/>
        <v>0</v>
      </c>
      <c r="N501" s="135"/>
      <c r="O501" s="136">
        <f t="shared" si="567"/>
        <v>0</v>
      </c>
      <c r="P501" s="135"/>
      <c r="Q501" s="136">
        <f t="shared" si="568"/>
        <v>0</v>
      </c>
      <c r="R501" s="135"/>
      <c r="S501" s="136">
        <f t="shared" si="569"/>
        <v>0</v>
      </c>
      <c r="T501" s="135"/>
      <c r="U501" s="136">
        <f t="shared" si="570"/>
        <v>0</v>
      </c>
      <c r="V501" s="135"/>
      <c r="W501" s="136">
        <f t="shared" si="571"/>
        <v>0</v>
      </c>
      <c r="X501" s="135"/>
      <c r="Y501" s="136">
        <f t="shared" si="572"/>
        <v>0</v>
      </c>
    </row>
    <row r="502" spans="2:25" x14ac:dyDescent="0.25">
      <c r="B502" s="134">
        <v>-1.1000000000000001</v>
      </c>
      <c r="C502" s="136">
        <f t="shared" si="563"/>
        <v>0</v>
      </c>
      <c r="D502" s="135">
        <v>0.7</v>
      </c>
      <c r="E502" s="136">
        <f t="shared" si="564"/>
        <v>0.7</v>
      </c>
      <c r="F502" s="135">
        <v>14.9</v>
      </c>
      <c r="G502" s="136">
        <f t="shared" si="573"/>
        <v>14.9</v>
      </c>
      <c r="H502" s="135">
        <v>93.1</v>
      </c>
      <c r="I502" s="136">
        <f t="shared" si="574"/>
        <v>93.1</v>
      </c>
      <c r="J502" s="135"/>
      <c r="K502" s="136">
        <f t="shared" si="565"/>
        <v>0</v>
      </c>
      <c r="L502" s="135"/>
      <c r="M502" s="136">
        <f t="shared" si="566"/>
        <v>0</v>
      </c>
      <c r="N502" s="135"/>
      <c r="O502" s="136">
        <f t="shared" si="567"/>
        <v>0</v>
      </c>
      <c r="P502" s="135"/>
      <c r="Q502" s="136">
        <f t="shared" si="568"/>
        <v>0</v>
      </c>
      <c r="R502" s="135"/>
      <c r="S502" s="136">
        <f t="shared" si="569"/>
        <v>0</v>
      </c>
      <c r="T502" s="135"/>
      <c r="U502" s="136">
        <f t="shared" si="570"/>
        <v>0</v>
      </c>
      <c r="V502" s="135"/>
      <c r="W502" s="136">
        <f t="shared" si="571"/>
        <v>0</v>
      </c>
      <c r="X502" s="135"/>
      <c r="Y502" s="136">
        <f t="shared" si="572"/>
        <v>0</v>
      </c>
    </row>
    <row r="503" spans="2:25" x14ac:dyDescent="0.25">
      <c r="B503" s="134">
        <v>0.7</v>
      </c>
      <c r="C503" s="136">
        <f t="shared" si="563"/>
        <v>0.7</v>
      </c>
      <c r="D503" s="135">
        <v>11.6</v>
      </c>
      <c r="E503" s="136">
        <f t="shared" si="564"/>
        <v>11.6</v>
      </c>
      <c r="F503" s="135">
        <v>28.8</v>
      </c>
      <c r="G503" s="136">
        <f t="shared" si="573"/>
        <v>28.8</v>
      </c>
      <c r="H503" s="135">
        <v>130.4</v>
      </c>
      <c r="I503" s="136">
        <f t="shared" si="574"/>
        <v>130.4</v>
      </c>
      <c r="J503" s="135"/>
      <c r="K503" s="136">
        <f t="shared" si="565"/>
        <v>0</v>
      </c>
      <c r="L503" s="135"/>
      <c r="M503" s="136">
        <f t="shared" si="566"/>
        <v>0</v>
      </c>
      <c r="N503" s="135"/>
      <c r="O503" s="136">
        <f t="shared" si="567"/>
        <v>0</v>
      </c>
      <c r="P503" s="135"/>
      <c r="Q503" s="136">
        <f t="shared" si="568"/>
        <v>0</v>
      </c>
      <c r="R503" s="135"/>
      <c r="S503" s="136">
        <f t="shared" si="569"/>
        <v>0</v>
      </c>
      <c r="T503" s="135"/>
      <c r="U503" s="136">
        <f t="shared" si="570"/>
        <v>0</v>
      </c>
      <c r="V503" s="135"/>
      <c r="W503" s="136">
        <f t="shared" si="571"/>
        <v>0</v>
      </c>
      <c r="X503" s="135"/>
      <c r="Y503" s="136">
        <f t="shared" si="572"/>
        <v>0</v>
      </c>
    </row>
    <row r="504" spans="2:25" x14ac:dyDescent="0.25">
      <c r="B504" s="134">
        <v>45.3</v>
      </c>
      <c r="C504" s="136">
        <f t="shared" si="563"/>
        <v>45.3</v>
      </c>
      <c r="D504" s="135">
        <v>11.6</v>
      </c>
      <c r="E504" s="136">
        <f t="shared" si="564"/>
        <v>11.6</v>
      </c>
      <c r="F504" s="135">
        <v>62.4</v>
      </c>
      <c r="G504" s="136">
        <f t="shared" si="573"/>
        <v>62.4</v>
      </c>
      <c r="H504" s="135">
        <v>156.6</v>
      </c>
      <c r="I504" s="136">
        <f t="shared" si="574"/>
        <v>156.6</v>
      </c>
      <c r="J504" s="135"/>
      <c r="K504" s="136">
        <f t="shared" si="565"/>
        <v>0</v>
      </c>
      <c r="L504" s="135"/>
      <c r="M504" s="136">
        <f t="shared" si="566"/>
        <v>0</v>
      </c>
      <c r="N504" s="135"/>
      <c r="O504" s="136">
        <f t="shared" si="567"/>
        <v>0</v>
      </c>
      <c r="P504" s="135"/>
      <c r="Q504" s="136">
        <f t="shared" si="568"/>
        <v>0</v>
      </c>
      <c r="R504" s="135"/>
      <c r="S504" s="136">
        <f t="shared" si="569"/>
        <v>0</v>
      </c>
      <c r="T504" s="135"/>
      <c r="U504" s="136">
        <f t="shared" si="570"/>
        <v>0</v>
      </c>
      <c r="V504" s="135"/>
      <c r="W504" s="136">
        <f t="shared" si="571"/>
        <v>0</v>
      </c>
      <c r="X504" s="135"/>
      <c r="Y504" s="136">
        <f t="shared" si="572"/>
        <v>0</v>
      </c>
    </row>
    <row r="505" spans="2:25" x14ac:dyDescent="0.25">
      <c r="B505" s="134">
        <v>126.7</v>
      </c>
      <c r="C505" s="136">
        <f t="shared" si="563"/>
        <v>126.7</v>
      </c>
      <c r="D505" s="135">
        <v>41.8</v>
      </c>
      <c r="E505" s="136">
        <f t="shared" si="564"/>
        <v>41.8</v>
      </c>
      <c r="F505" s="135">
        <v>91.5</v>
      </c>
      <c r="G505" s="136">
        <f t="shared" si="573"/>
        <v>91.5</v>
      </c>
      <c r="H505" s="135">
        <v>220.8</v>
      </c>
      <c r="I505" s="136">
        <f t="shared" si="574"/>
        <v>220.8</v>
      </c>
      <c r="J505" s="135"/>
      <c r="K505" s="136">
        <f t="shared" si="565"/>
        <v>0</v>
      </c>
      <c r="L505" s="135"/>
      <c r="M505" s="136">
        <f t="shared" si="566"/>
        <v>0</v>
      </c>
      <c r="N505" s="135"/>
      <c r="O505" s="136">
        <f t="shared" si="567"/>
        <v>0</v>
      </c>
      <c r="P505" s="135"/>
      <c r="Q505" s="136">
        <f t="shared" si="568"/>
        <v>0</v>
      </c>
      <c r="R505" s="135"/>
      <c r="S505" s="136">
        <f t="shared" si="569"/>
        <v>0</v>
      </c>
      <c r="T505" s="135"/>
      <c r="U505" s="136">
        <f t="shared" si="570"/>
        <v>0</v>
      </c>
      <c r="V505" s="135"/>
      <c r="W505" s="136">
        <f t="shared" si="571"/>
        <v>0</v>
      </c>
      <c r="X505" s="135"/>
      <c r="Y505" s="136">
        <f t="shared" si="572"/>
        <v>0</v>
      </c>
    </row>
    <row r="506" spans="2:25" x14ac:dyDescent="0.25">
      <c r="B506" s="134">
        <v>112.5</v>
      </c>
      <c r="C506" s="136">
        <f t="shared" si="563"/>
        <v>112.5</v>
      </c>
      <c r="D506" s="135">
        <v>84.4</v>
      </c>
      <c r="E506" s="136">
        <f t="shared" si="564"/>
        <v>84.4</v>
      </c>
      <c r="F506" s="135">
        <v>146.80000000000001</v>
      </c>
      <c r="G506" s="136">
        <f t="shared" si="573"/>
        <v>146.80000000000001</v>
      </c>
      <c r="H506" s="135">
        <v>368</v>
      </c>
      <c r="I506" s="136">
        <f t="shared" si="574"/>
        <v>368</v>
      </c>
      <c r="J506" s="135"/>
      <c r="K506" s="136">
        <f t="shared" si="565"/>
        <v>0</v>
      </c>
      <c r="L506" s="135"/>
      <c r="M506" s="136">
        <f t="shared" si="566"/>
        <v>0</v>
      </c>
      <c r="N506" s="135"/>
      <c r="O506" s="136">
        <f t="shared" si="567"/>
        <v>0</v>
      </c>
      <c r="P506" s="135"/>
      <c r="Q506" s="136">
        <f t="shared" si="568"/>
        <v>0</v>
      </c>
      <c r="R506" s="135"/>
      <c r="S506" s="136">
        <f t="shared" si="569"/>
        <v>0</v>
      </c>
      <c r="T506" s="135"/>
      <c r="U506" s="136">
        <f t="shared" si="570"/>
        <v>0</v>
      </c>
      <c r="V506" s="135"/>
      <c r="W506" s="136">
        <f t="shared" si="571"/>
        <v>0</v>
      </c>
      <c r="X506" s="135"/>
      <c r="Y506" s="136">
        <f t="shared" si="572"/>
        <v>0</v>
      </c>
    </row>
    <row r="507" spans="2:25" x14ac:dyDescent="0.25">
      <c r="B507" s="134">
        <v>147.6</v>
      </c>
      <c r="C507" s="136">
        <f t="shared" si="563"/>
        <v>147.6</v>
      </c>
      <c r="D507" s="135">
        <v>150.19999999999999</v>
      </c>
      <c r="E507" s="136">
        <f t="shared" si="564"/>
        <v>150.19999999999999</v>
      </c>
      <c r="F507" s="135">
        <v>139.4</v>
      </c>
      <c r="G507" s="136">
        <f t="shared" si="573"/>
        <v>139.4</v>
      </c>
      <c r="H507" s="135">
        <v>147.6</v>
      </c>
      <c r="I507" s="136">
        <f t="shared" si="574"/>
        <v>147.6</v>
      </c>
      <c r="J507" s="135"/>
      <c r="K507" s="136">
        <f t="shared" si="565"/>
        <v>0</v>
      </c>
      <c r="L507" s="135"/>
      <c r="M507" s="136">
        <f t="shared" si="566"/>
        <v>0</v>
      </c>
      <c r="N507" s="135"/>
      <c r="O507" s="136">
        <f t="shared" si="567"/>
        <v>0</v>
      </c>
      <c r="P507" s="135"/>
      <c r="Q507" s="136">
        <f t="shared" si="568"/>
        <v>0</v>
      </c>
      <c r="R507" s="135"/>
      <c r="S507" s="136">
        <f t="shared" si="569"/>
        <v>0</v>
      </c>
      <c r="T507" s="135"/>
      <c r="U507" s="136">
        <f t="shared" si="570"/>
        <v>0</v>
      </c>
      <c r="V507" s="135"/>
      <c r="W507" s="136">
        <f t="shared" si="571"/>
        <v>0</v>
      </c>
      <c r="X507" s="135"/>
      <c r="Y507" s="136">
        <f t="shared" si="572"/>
        <v>0</v>
      </c>
    </row>
    <row r="508" spans="2:25" x14ac:dyDescent="0.25">
      <c r="B508" s="134">
        <v>125.9</v>
      </c>
      <c r="C508" s="136">
        <f t="shared" si="563"/>
        <v>125.9</v>
      </c>
      <c r="D508" s="135">
        <v>18.7</v>
      </c>
      <c r="E508" s="136">
        <f t="shared" si="564"/>
        <v>18.7</v>
      </c>
      <c r="F508" s="135">
        <v>189.4</v>
      </c>
      <c r="G508" s="136">
        <f t="shared" si="573"/>
        <v>189.4</v>
      </c>
      <c r="H508" s="135">
        <v>581.4</v>
      </c>
      <c r="I508" s="136">
        <f t="shared" si="574"/>
        <v>581.4</v>
      </c>
      <c r="J508" s="135"/>
      <c r="K508" s="136">
        <f t="shared" si="565"/>
        <v>0</v>
      </c>
      <c r="L508" s="135"/>
      <c r="M508" s="136">
        <f t="shared" si="566"/>
        <v>0</v>
      </c>
      <c r="N508" s="135"/>
      <c r="O508" s="136">
        <f t="shared" si="567"/>
        <v>0</v>
      </c>
      <c r="P508" s="135"/>
      <c r="Q508" s="136">
        <f t="shared" si="568"/>
        <v>0</v>
      </c>
      <c r="R508" s="135"/>
      <c r="S508" s="136">
        <f t="shared" si="569"/>
        <v>0</v>
      </c>
      <c r="T508" s="135"/>
      <c r="U508" s="136">
        <f t="shared" si="570"/>
        <v>0</v>
      </c>
      <c r="V508" s="135"/>
      <c r="W508" s="136">
        <f t="shared" si="571"/>
        <v>0</v>
      </c>
      <c r="X508" s="135"/>
      <c r="Y508" s="136">
        <f t="shared" si="572"/>
        <v>0</v>
      </c>
    </row>
    <row r="509" spans="2:25" x14ac:dyDescent="0.25">
      <c r="B509" s="134">
        <v>71.400000000000006</v>
      </c>
      <c r="C509" s="136">
        <f t="shared" si="563"/>
        <v>71.400000000000006</v>
      </c>
      <c r="D509" s="135">
        <v>72.5</v>
      </c>
      <c r="E509" s="136">
        <f t="shared" si="564"/>
        <v>72.5</v>
      </c>
      <c r="F509" s="135">
        <v>161</v>
      </c>
      <c r="G509" s="136">
        <f t="shared" si="573"/>
        <v>161</v>
      </c>
      <c r="H509" s="135">
        <v>797.7</v>
      </c>
      <c r="I509" s="136">
        <f t="shared" si="574"/>
        <v>797.7</v>
      </c>
      <c r="J509" s="135"/>
      <c r="K509" s="136">
        <f t="shared" si="565"/>
        <v>0</v>
      </c>
      <c r="L509" s="135"/>
      <c r="M509" s="136">
        <f t="shared" si="566"/>
        <v>0</v>
      </c>
      <c r="N509" s="135"/>
      <c r="O509" s="136">
        <f t="shared" si="567"/>
        <v>0</v>
      </c>
      <c r="P509" s="135"/>
      <c r="Q509" s="136">
        <f t="shared" si="568"/>
        <v>0</v>
      </c>
      <c r="R509" s="135"/>
      <c r="S509" s="136">
        <f t="shared" si="569"/>
        <v>0</v>
      </c>
      <c r="T509" s="135"/>
      <c r="U509" s="136">
        <f t="shared" si="570"/>
        <v>0</v>
      </c>
      <c r="V509" s="135"/>
      <c r="W509" s="136">
        <f t="shared" si="571"/>
        <v>0</v>
      </c>
      <c r="X509" s="135"/>
      <c r="Y509" s="136">
        <f t="shared" si="572"/>
        <v>0</v>
      </c>
    </row>
    <row r="510" spans="2:25" x14ac:dyDescent="0.25">
      <c r="B510" s="134">
        <v>10.1</v>
      </c>
      <c r="C510" s="136">
        <f t="shared" si="563"/>
        <v>10.1</v>
      </c>
      <c r="D510" s="135">
        <v>3</v>
      </c>
      <c r="E510" s="136">
        <f t="shared" si="564"/>
        <v>3</v>
      </c>
      <c r="F510" s="135">
        <v>167.8</v>
      </c>
      <c r="G510" s="136">
        <f t="shared" si="573"/>
        <v>167.8</v>
      </c>
      <c r="H510" s="135">
        <v>191.7</v>
      </c>
      <c r="I510" s="136">
        <f t="shared" si="574"/>
        <v>191.7</v>
      </c>
      <c r="J510" s="135"/>
      <c r="K510" s="136">
        <f t="shared" si="565"/>
        <v>0</v>
      </c>
      <c r="L510" s="135"/>
      <c r="M510" s="136">
        <f t="shared" si="566"/>
        <v>0</v>
      </c>
      <c r="N510" s="135"/>
      <c r="O510" s="136">
        <f t="shared" si="567"/>
        <v>0</v>
      </c>
      <c r="P510" s="135"/>
      <c r="Q510" s="136">
        <f t="shared" si="568"/>
        <v>0</v>
      </c>
      <c r="R510" s="135"/>
      <c r="S510" s="136">
        <f t="shared" si="569"/>
        <v>0</v>
      </c>
      <c r="T510" s="135"/>
      <c r="U510" s="136">
        <f t="shared" si="570"/>
        <v>0</v>
      </c>
      <c r="V510" s="135"/>
      <c r="W510" s="136">
        <f t="shared" si="571"/>
        <v>0</v>
      </c>
      <c r="X510" s="135"/>
      <c r="Y510" s="136">
        <f t="shared" si="572"/>
        <v>0</v>
      </c>
    </row>
    <row r="511" spans="2:25" x14ac:dyDescent="0.25">
      <c r="B511" s="134">
        <v>-1.5</v>
      </c>
      <c r="C511" s="136">
        <f t="shared" si="563"/>
        <v>0</v>
      </c>
      <c r="D511" s="135">
        <v>26.2</v>
      </c>
      <c r="E511" s="136">
        <f t="shared" si="564"/>
        <v>26.2</v>
      </c>
      <c r="F511" s="135">
        <v>57.2</v>
      </c>
      <c r="G511" s="136">
        <f t="shared" si="573"/>
        <v>57.2</v>
      </c>
      <c r="H511" s="135">
        <v>202.9</v>
      </c>
      <c r="I511" s="136">
        <f t="shared" si="574"/>
        <v>202.9</v>
      </c>
      <c r="J511" s="135"/>
      <c r="K511" s="136">
        <f t="shared" si="565"/>
        <v>0</v>
      </c>
      <c r="L511" s="135"/>
      <c r="M511" s="136">
        <f t="shared" si="566"/>
        <v>0</v>
      </c>
      <c r="N511" s="135"/>
      <c r="O511" s="136">
        <f t="shared" si="567"/>
        <v>0</v>
      </c>
      <c r="P511" s="135"/>
      <c r="Q511" s="136">
        <f t="shared" si="568"/>
        <v>0</v>
      </c>
      <c r="R511" s="135"/>
      <c r="S511" s="136">
        <f t="shared" si="569"/>
        <v>0</v>
      </c>
      <c r="T511" s="135"/>
      <c r="U511" s="136">
        <f t="shared" si="570"/>
        <v>0</v>
      </c>
      <c r="V511" s="135"/>
      <c r="W511" s="136">
        <f t="shared" si="571"/>
        <v>0</v>
      </c>
      <c r="X511" s="135"/>
      <c r="Y511" s="136">
        <f t="shared" si="572"/>
        <v>0</v>
      </c>
    </row>
    <row r="512" spans="2:25" x14ac:dyDescent="0.25">
      <c r="B512" s="134">
        <v>-1.9</v>
      </c>
      <c r="C512" s="136">
        <f t="shared" si="563"/>
        <v>0</v>
      </c>
      <c r="D512" s="135">
        <v>0</v>
      </c>
      <c r="E512" s="136">
        <f t="shared" si="564"/>
        <v>0</v>
      </c>
      <c r="F512" s="135">
        <v>33.299999999999997</v>
      </c>
      <c r="G512" s="136">
        <f t="shared" si="573"/>
        <v>33.299999999999997</v>
      </c>
      <c r="H512" s="135">
        <v>96</v>
      </c>
      <c r="I512" s="136">
        <f t="shared" si="574"/>
        <v>96</v>
      </c>
      <c r="J512" s="135"/>
      <c r="K512" s="136">
        <f t="shared" si="565"/>
        <v>0</v>
      </c>
      <c r="L512" s="135"/>
      <c r="M512" s="136">
        <f t="shared" si="566"/>
        <v>0</v>
      </c>
      <c r="N512" s="135"/>
      <c r="O512" s="136">
        <f t="shared" si="567"/>
        <v>0</v>
      </c>
      <c r="P512" s="135"/>
      <c r="Q512" s="136">
        <f t="shared" si="568"/>
        <v>0</v>
      </c>
      <c r="R512" s="135"/>
      <c r="S512" s="136">
        <f t="shared" si="569"/>
        <v>0</v>
      </c>
      <c r="T512" s="135"/>
      <c r="U512" s="136">
        <f t="shared" si="570"/>
        <v>0</v>
      </c>
      <c r="V512" s="135"/>
      <c r="W512" s="136">
        <f t="shared" si="571"/>
        <v>0</v>
      </c>
      <c r="X512" s="135"/>
      <c r="Y512" s="136">
        <f t="shared" si="572"/>
        <v>0</v>
      </c>
    </row>
    <row r="513" spans="2:25" x14ac:dyDescent="0.25">
      <c r="B513" s="134">
        <v>-1.9</v>
      </c>
      <c r="C513" s="136">
        <f t="shared" si="563"/>
        <v>0</v>
      </c>
      <c r="D513" s="135">
        <v>-1.1000000000000001</v>
      </c>
      <c r="E513" s="136">
        <f t="shared" si="564"/>
        <v>0</v>
      </c>
      <c r="F513" s="135">
        <v>1.9</v>
      </c>
      <c r="G513" s="136">
        <f t="shared" si="573"/>
        <v>1.9</v>
      </c>
      <c r="H513" s="135">
        <v>27.3</v>
      </c>
      <c r="I513" s="136">
        <f t="shared" si="574"/>
        <v>27.3</v>
      </c>
      <c r="J513" s="135"/>
      <c r="K513" s="136">
        <f t="shared" si="565"/>
        <v>0</v>
      </c>
      <c r="L513" s="135"/>
      <c r="M513" s="136">
        <f t="shared" si="566"/>
        <v>0</v>
      </c>
      <c r="N513" s="135"/>
      <c r="O513" s="136">
        <f t="shared" si="567"/>
        <v>0</v>
      </c>
      <c r="P513" s="135"/>
      <c r="Q513" s="136">
        <f t="shared" si="568"/>
        <v>0</v>
      </c>
      <c r="R513" s="135"/>
      <c r="S513" s="136">
        <f t="shared" si="569"/>
        <v>0</v>
      </c>
      <c r="T513" s="135"/>
      <c r="U513" s="136">
        <f t="shared" si="570"/>
        <v>0</v>
      </c>
      <c r="V513" s="135"/>
      <c r="W513" s="136">
        <f t="shared" si="571"/>
        <v>0</v>
      </c>
      <c r="X513" s="135"/>
      <c r="Y513" s="136">
        <f t="shared" si="572"/>
        <v>0</v>
      </c>
    </row>
    <row r="514" spans="2:25" x14ac:dyDescent="0.25">
      <c r="B514" s="134">
        <v>0</v>
      </c>
      <c r="C514" s="136">
        <f t="shared" si="563"/>
        <v>0</v>
      </c>
      <c r="D514" s="135">
        <v>-0.7</v>
      </c>
      <c r="E514" s="136">
        <f t="shared" si="564"/>
        <v>0</v>
      </c>
      <c r="F514" s="135">
        <v>0</v>
      </c>
      <c r="G514" s="136">
        <f t="shared" si="573"/>
        <v>0</v>
      </c>
      <c r="H514" s="135">
        <v>2.6</v>
      </c>
      <c r="I514" s="136">
        <f t="shared" si="574"/>
        <v>2.6</v>
      </c>
      <c r="J514" s="135"/>
      <c r="K514" s="136">
        <f t="shared" si="565"/>
        <v>0</v>
      </c>
      <c r="L514" s="135"/>
      <c r="M514" s="136">
        <f t="shared" si="566"/>
        <v>0</v>
      </c>
      <c r="N514" s="135"/>
      <c r="O514" s="136">
        <f t="shared" si="567"/>
        <v>0</v>
      </c>
      <c r="P514" s="135"/>
      <c r="Q514" s="136">
        <f t="shared" si="568"/>
        <v>0</v>
      </c>
      <c r="R514" s="135"/>
      <c r="S514" s="136">
        <f t="shared" si="569"/>
        <v>0</v>
      </c>
      <c r="T514" s="135"/>
      <c r="U514" s="136">
        <f t="shared" si="570"/>
        <v>0</v>
      </c>
      <c r="V514" s="135"/>
      <c r="W514" s="136">
        <f t="shared" si="571"/>
        <v>0</v>
      </c>
      <c r="X514" s="135"/>
      <c r="Y514" s="136">
        <f t="shared" si="572"/>
        <v>0</v>
      </c>
    </row>
    <row r="515" spans="2:25" x14ac:dyDescent="0.25">
      <c r="B515" s="134">
        <v>-2.6</v>
      </c>
      <c r="C515" s="136">
        <f t="shared" si="563"/>
        <v>0</v>
      </c>
      <c r="D515" s="135">
        <v>-0.7</v>
      </c>
      <c r="E515" s="136">
        <f t="shared" si="564"/>
        <v>0</v>
      </c>
      <c r="F515" s="135">
        <v>0</v>
      </c>
      <c r="G515" s="136">
        <f t="shared" si="573"/>
        <v>0</v>
      </c>
      <c r="H515" s="135">
        <v>0</v>
      </c>
      <c r="I515" s="136">
        <f t="shared" si="574"/>
        <v>0</v>
      </c>
      <c r="J515" s="135"/>
      <c r="K515" s="136">
        <f t="shared" si="565"/>
        <v>0</v>
      </c>
      <c r="L515" s="135"/>
      <c r="M515" s="136">
        <f t="shared" si="566"/>
        <v>0</v>
      </c>
      <c r="N515" s="135"/>
      <c r="O515" s="136">
        <f t="shared" si="567"/>
        <v>0</v>
      </c>
      <c r="P515" s="135"/>
      <c r="Q515" s="136">
        <f t="shared" si="568"/>
        <v>0</v>
      </c>
      <c r="R515" s="135"/>
      <c r="S515" s="136">
        <f t="shared" si="569"/>
        <v>0</v>
      </c>
      <c r="T515" s="135"/>
      <c r="U515" s="136">
        <f t="shared" si="570"/>
        <v>0</v>
      </c>
      <c r="V515" s="135"/>
      <c r="W515" s="136">
        <f t="shared" si="571"/>
        <v>0</v>
      </c>
      <c r="X515" s="135"/>
      <c r="Y515" s="136">
        <f t="shared" si="572"/>
        <v>0</v>
      </c>
    </row>
    <row r="516" spans="2:25" x14ac:dyDescent="0.25">
      <c r="B516" s="134">
        <v>-1.9</v>
      </c>
      <c r="C516" s="136">
        <f t="shared" si="563"/>
        <v>0</v>
      </c>
      <c r="D516" s="135">
        <v>-0.7</v>
      </c>
      <c r="E516" s="136">
        <f t="shared" si="564"/>
        <v>0</v>
      </c>
      <c r="F516" s="135">
        <v>0</v>
      </c>
      <c r="G516" s="136">
        <f t="shared" si="573"/>
        <v>0</v>
      </c>
      <c r="H516" s="135">
        <v>0</v>
      </c>
      <c r="I516" s="136">
        <f t="shared" si="574"/>
        <v>0</v>
      </c>
      <c r="J516" s="135"/>
      <c r="K516" s="136">
        <f t="shared" si="565"/>
        <v>0</v>
      </c>
      <c r="L516" s="135"/>
      <c r="M516" s="136">
        <f t="shared" si="566"/>
        <v>0</v>
      </c>
      <c r="N516" s="135"/>
      <c r="O516" s="136">
        <f t="shared" si="567"/>
        <v>0</v>
      </c>
      <c r="P516" s="135"/>
      <c r="Q516" s="136">
        <f t="shared" si="568"/>
        <v>0</v>
      </c>
      <c r="R516" s="135"/>
      <c r="S516" s="136">
        <f t="shared" si="569"/>
        <v>0</v>
      </c>
      <c r="T516" s="135"/>
      <c r="U516" s="136">
        <f t="shared" si="570"/>
        <v>0</v>
      </c>
      <c r="V516" s="135"/>
      <c r="W516" s="136">
        <f t="shared" si="571"/>
        <v>0</v>
      </c>
      <c r="X516" s="135"/>
      <c r="Y516" s="136">
        <f t="shared" si="572"/>
        <v>0</v>
      </c>
    </row>
    <row r="517" spans="2:25" x14ac:dyDescent="0.25">
      <c r="B517" s="134">
        <v>-1.9</v>
      </c>
      <c r="C517" s="136">
        <f t="shared" si="563"/>
        <v>0</v>
      </c>
      <c r="D517" s="135">
        <v>-0.7</v>
      </c>
      <c r="E517" s="136">
        <f t="shared" si="564"/>
        <v>0</v>
      </c>
      <c r="F517" s="135">
        <v>0</v>
      </c>
      <c r="G517" s="136">
        <f t="shared" si="573"/>
        <v>0</v>
      </c>
      <c r="H517" s="135">
        <v>0</v>
      </c>
      <c r="I517" s="136">
        <f t="shared" si="574"/>
        <v>0</v>
      </c>
      <c r="J517" s="135"/>
      <c r="K517" s="136">
        <f t="shared" si="565"/>
        <v>0</v>
      </c>
      <c r="L517" s="135"/>
      <c r="M517" s="136">
        <f t="shared" si="566"/>
        <v>0</v>
      </c>
      <c r="N517" s="135"/>
      <c r="O517" s="136">
        <f t="shared" si="567"/>
        <v>0</v>
      </c>
      <c r="P517" s="135"/>
      <c r="Q517" s="136">
        <f t="shared" si="568"/>
        <v>0</v>
      </c>
      <c r="R517" s="135"/>
      <c r="S517" s="136">
        <f t="shared" si="569"/>
        <v>0</v>
      </c>
      <c r="T517" s="135"/>
      <c r="U517" s="136">
        <f t="shared" si="570"/>
        <v>0</v>
      </c>
      <c r="V517" s="135"/>
      <c r="W517" s="136">
        <f t="shared" si="571"/>
        <v>0</v>
      </c>
      <c r="X517" s="135"/>
      <c r="Y517" s="136">
        <f t="shared" si="572"/>
        <v>0</v>
      </c>
    </row>
    <row r="518" spans="2:25" x14ac:dyDescent="0.25">
      <c r="B518" s="134">
        <v>-1.5</v>
      </c>
      <c r="C518" s="136">
        <f t="shared" si="563"/>
        <v>0</v>
      </c>
      <c r="D518" s="135">
        <v>-1.1000000000000001</v>
      </c>
      <c r="E518" s="136">
        <f t="shared" si="564"/>
        <v>0</v>
      </c>
      <c r="F518" s="135">
        <v>0</v>
      </c>
      <c r="G518" s="136">
        <f t="shared" si="573"/>
        <v>0</v>
      </c>
      <c r="H518" s="135">
        <v>0</v>
      </c>
      <c r="I518" s="136">
        <f t="shared" si="574"/>
        <v>0</v>
      </c>
      <c r="J518" s="135"/>
      <c r="K518" s="136">
        <f t="shared" si="565"/>
        <v>0</v>
      </c>
      <c r="L518" s="135"/>
      <c r="M518" s="136">
        <f t="shared" si="566"/>
        <v>0</v>
      </c>
      <c r="N518" s="135"/>
      <c r="O518" s="136">
        <f t="shared" si="567"/>
        <v>0</v>
      </c>
      <c r="P518" s="135"/>
      <c r="Q518" s="136">
        <f t="shared" si="568"/>
        <v>0</v>
      </c>
      <c r="R518" s="135"/>
      <c r="S518" s="136">
        <f t="shared" si="569"/>
        <v>0</v>
      </c>
      <c r="T518" s="135"/>
      <c r="U518" s="136">
        <f t="shared" si="570"/>
        <v>0</v>
      </c>
      <c r="V518" s="135"/>
      <c r="W518" s="136">
        <f t="shared" si="571"/>
        <v>0</v>
      </c>
      <c r="X518" s="135"/>
      <c r="Y518" s="136">
        <f t="shared" si="572"/>
        <v>0</v>
      </c>
    </row>
    <row r="519" spans="2:25" x14ac:dyDescent="0.25">
      <c r="B519" s="134">
        <v>-1.5</v>
      </c>
      <c r="C519" s="136">
        <f t="shared" si="563"/>
        <v>0</v>
      </c>
      <c r="D519" s="135">
        <v>-1.1000000000000001</v>
      </c>
      <c r="E519" s="136">
        <f t="shared" si="564"/>
        <v>0</v>
      </c>
      <c r="F519" s="135">
        <v>0</v>
      </c>
      <c r="G519" s="136">
        <f t="shared" si="573"/>
        <v>0</v>
      </c>
      <c r="H519" s="135">
        <v>0</v>
      </c>
      <c r="I519" s="136">
        <f t="shared" si="574"/>
        <v>0</v>
      </c>
      <c r="J519" s="135"/>
      <c r="K519" s="136">
        <f t="shared" si="565"/>
        <v>0</v>
      </c>
      <c r="L519" s="135"/>
      <c r="M519" s="136">
        <f t="shared" si="566"/>
        <v>0</v>
      </c>
      <c r="N519" s="135"/>
      <c r="O519" s="136">
        <f t="shared" si="567"/>
        <v>0</v>
      </c>
      <c r="P519" s="135"/>
      <c r="Q519" s="136">
        <f t="shared" si="568"/>
        <v>0</v>
      </c>
      <c r="R519" s="135"/>
      <c r="S519" s="136">
        <f t="shared" si="569"/>
        <v>0</v>
      </c>
      <c r="T519" s="135"/>
      <c r="U519" s="136">
        <f t="shared" si="570"/>
        <v>0</v>
      </c>
      <c r="V519" s="135"/>
      <c r="W519" s="136">
        <f t="shared" si="571"/>
        <v>0</v>
      </c>
      <c r="X519" s="135"/>
      <c r="Y519" s="136">
        <f t="shared" si="572"/>
        <v>0</v>
      </c>
    </row>
    <row r="520" spans="2:25" x14ac:dyDescent="0.25">
      <c r="B520" s="134">
        <v>-1.5</v>
      </c>
      <c r="C520" s="136">
        <f t="shared" si="563"/>
        <v>0</v>
      </c>
      <c r="D520" s="135">
        <v>-1.1000000000000001</v>
      </c>
      <c r="E520" s="136">
        <f t="shared" si="564"/>
        <v>0</v>
      </c>
      <c r="F520" s="135">
        <v>0</v>
      </c>
      <c r="G520" s="136">
        <f t="shared" si="573"/>
        <v>0</v>
      </c>
      <c r="H520" s="135">
        <v>0</v>
      </c>
      <c r="I520" s="136">
        <f t="shared" si="574"/>
        <v>0</v>
      </c>
      <c r="J520" s="135"/>
      <c r="K520" s="136">
        <f t="shared" si="565"/>
        <v>0</v>
      </c>
      <c r="L520" s="135"/>
      <c r="M520" s="136">
        <f t="shared" si="566"/>
        <v>0</v>
      </c>
      <c r="N520" s="135"/>
      <c r="O520" s="136">
        <f t="shared" si="567"/>
        <v>0</v>
      </c>
      <c r="P520" s="135"/>
      <c r="Q520" s="136">
        <f t="shared" si="568"/>
        <v>0</v>
      </c>
      <c r="R520" s="135"/>
      <c r="S520" s="136">
        <f t="shared" si="569"/>
        <v>0</v>
      </c>
      <c r="T520" s="135"/>
      <c r="U520" s="136">
        <f t="shared" si="570"/>
        <v>0</v>
      </c>
      <c r="V520" s="135"/>
      <c r="W520" s="136">
        <f t="shared" si="571"/>
        <v>0</v>
      </c>
      <c r="X520" s="135"/>
      <c r="Y520" s="136">
        <f t="shared" si="572"/>
        <v>0</v>
      </c>
    </row>
    <row r="521" spans="2:25" x14ac:dyDescent="0.25">
      <c r="B521" s="134">
        <v>-1.1000000000000001</v>
      </c>
      <c r="C521" s="136">
        <f t="shared" si="563"/>
        <v>0</v>
      </c>
      <c r="D521" s="135">
        <v>-0.7</v>
      </c>
      <c r="E521" s="136">
        <f t="shared" si="564"/>
        <v>0</v>
      </c>
      <c r="F521" s="135">
        <v>0</v>
      </c>
      <c r="G521" s="136">
        <f t="shared" si="573"/>
        <v>0</v>
      </c>
      <c r="H521" s="135">
        <v>0</v>
      </c>
      <c r="I521" s="136">
        <f t="shared" si="574"/>
        <v>0</v>
      </c>
      <c r="J521" s="135"/>
      <c r="K521" s="136">
        <f t="shared" si="565"/>
        <v>0</v>
      </c>
      <c r="L521" s="135"/>
      <c r="M521" s="136">
        <f t="shared" si="566"/>
        <v>0</v>
      </c>
      <c r="N521" s="135"/>
      <c r="O521" s="136">
        <f t="shared" si="567"/>
        <v>0</v>
      </c>
      <c r="P521" s="135"/>
      <c r="Q521" s="136">
        <f t="shared" si="568"/>
        <v>0</v>
      </c>
      <c r="R521" s="135"/>
      <c r="S521" s="136">
        <f t="shared" si="569"/>
        <v>0</v>
      </c>
      <c r="T521" s="135"/>
      <c r="U521" s="136">
        <f t="shared" si="570"/>
        <v>0</v>
      </c>
      <c r="V521" s="135"/>
      <c r="W521" s="136">
        <f t="shared" si="571"/>
        <v>0</v>
      </c>
      <c r="X521" s="135"/>
      <c r="Y521" s="136">
        <f t="shared" si="572"/>
        <v>0</v>
      </c>
    </row>
    <row r="522" spans="2:25" x14ac:dyDescent="0.25">
      <c r="B522" s="134">
        <v>-1.5</v>
      </c>
      <c r="C522" s="136">
        <f t="shared" si="563"/>
        <v>0</v>
      </c>
      <c r="D522" s="135">
        <v>-0.7</v>
      </c>
      <c r="E522" s="136">
        <f t="shared" si="564"/>
        <v>0</v>
      </c>
      <c r="F522" s="135">
        <v>0</v>
      </c>
      <c r="G522" s="136">
        <f t="shared" si="573"/>
        <v>0</v>
      </c>
      <c r="H522" s="135">
        <v>0</v>
      </c>
      <c r="I522" s="136">
        <f t="shared" si="574"/>
        <v>0</v>
      </c>
      <c r="J522" s="135"/>
      <c r="K522" s="136">
        <f t="shared" si="565"/>
        <v>0</v>
      </c>
      <c r="L522" s="135"/>
      <c r="M522" s="136">
        <f t="shared" si="566"/>
        <v>0</v>
      </c>
      <c r="N522" s="135"/>
      <c r="O522" s="136">
        <f t="shared" si="567"/>
        <v>0</v>
      </c>
      <c r="P522" s="135"/>
      <c r="Q522" s="136">
        <f t="shared" si="568"/>
        <v>0</v>
      </c>
      <c r="R522" s="135"/>
      <c r="S522" s="136">
        <f t="shared" si="569"/>
        <v>0</v>
      </c>
      <c r="T522" s="135"/>
      <c r="U522" s="136">
        <f t="shared" si="570"/>
        <v>0</v>
      </c>
      <c r="V522" s="135"/>
      <c r="W522" s="136">
        <f t="shared" si="571"/>
        <v>0</v>
      </c>
      <c r="X522" s="135"/>
      <c r="Y522" s="136">
        <f t="shared" si="572"/>
        <v>0</v>
      </c>
    </row>
    <row r="523" spans="2:25" x14ac:dyDescent="0.25">
      <c r="B523" s="134">
        <v>-1.5</v>
      </c>
      <c r="C523" s="136">
        <f t="shared" ref="C523:C586" si="575">IF(B523&lt;0,0,B523)</f>
        <v>0</v>
      </c>
      <c r="D523" s="135">
        <v>-0.7</v>
      </c>
      <c r="E523" s="136">
        <f t="shared" ref="E523:E586" si="576">IF(D523&lt;0,0,D523)</f>
        <v>0</v>
      </c>
      <c r="F523" s="135">
        <v>0</v>
      </c>
      <c r="G523" s="136">
        <f t="shared" si="573"/>
        <v>0</v>
      </c>
      <c r="H523" s="135">
        <v>1.9</v>
      </c>
      <c r="I523" s="136">
        <f t="shared" si="574"/>
        <v>1.9</v>
      </c>
      <c r="J523" s="135"/>
      <c r="K523" s="136">
        <f t="shared" ref="K523:K586" si="577">IF(J523&lt;0,0,J523)</f>
        <v>0</v>
      </c>
      <c r="L523" s="135"/>
      <c r="M523" s="136">
        <f t="shared" ref="M523:M586" si="578">IF(L523&lt;0,0,L523)</f>
        <v>0</v>
      </c>
      <c r="N523" s="135"/>
      <c r="O523" s="136">
        <f t="shared" ref="O523:O586" si="579">IF(N523&lt;0,0,N523)</f>
        <v>0</v>
      </c>
      <c r="P523" s="135"/>
      <c r="Q523" s="136">
        <f t="shared" ref="Q523:Q586" si="580">IF(P523&lt;0,0,P523)</f>
        <v>0</v>
      </c>
      <c r="R523" s="135"/>
      <c r="S523" s="136">
        <f t="shared" ref="S523:S586" si="581">IF(R523&lt;0,0,R523)</f>
        <v>0</v>
      </c>
      <c r="T523" s="135"/>
      <c r="U523" s="136">
        <f t="shared" ref="U523:U586" si="582">IF(T523&lt;0,0,T523)</f>
        <v>0</v>
      </c>
      <c r="V523" s="135"/>
      <c r="W523" s="136">
        <f t="shared" ref="W523:W586" si="583">IF(V523&lt;0,0,V523)</f>
        <v>0</v>
      </c>
      <c r="X523" s="135"/>
      <c r="Y523" s="136">
        <f t="shared" ref="Y523:Y586" si="584">IF(X523&lt;0,0,X523)</f>
        <v>0</v>
      </c>
    </row>
    <row r="524" spans="2:25" x14ac:dyDescent="0.25">
      <c r="B524" s="134">
        <v>-1.1000000000000001</v>
      </c>
      <c r="C524" s="136">
        <f t="shared" si="575"/>
        <v>0</v>
      </c>
      <c r="D524" s="135">
        <v>-1.1000000000000001</v>
      </c>
      <c r="E524" s="136">
        <f t="shared" si="576"/>
        <v>0</v>
      </c>
      <c r="F524" s="135">
        <v>0</v>
      </c>
      <c r="G524" s="136">
        <f t="shared" si="573"/>
        <v>0</v>
      </c>
      <c r="H524" s="135">
        <v>45.6</v>
      </c>
      <c r="I524" s="136">
        <f t="shared" si="574"/>
        <v>45.6</v>
      </c>
      <c r="J524" s="135"/>
      <c r="K524" s="136">
        <f t="shared" si="577"/>
        <v>0</v>
      </c>
      <c r="L524" s="135"/>
      <c r="M524" s="136">
        <f t="shared" si="578"/>
        <v>0</v>
      </c>
      <c r="N524" s="135"/>
      <c r="O524" s="136">
        <f t="shared" si="579"/>
        <v>0</v>
      </c>
      <c r="P524" s="135"/>
      <c r="Q524" s="136">
        <f t="shared" si="580"/>
        <v>0</v>
      </c>
      <c r="R524" s="135"/>
      <c r="S524" s="136">
        <f t="shared" si="581"/>
        <v>0</v>
      </c>
      <c r="T524" s="135"/>
      <c r="U524" s="136">
        <f t="shared" si="582"/>
        <v>0</v>
      </c>
      <c r="V524" s="135"/>
      <c r="W524" s="136">
        <f t="shared" si="583"/>
        <v>0</v>
      </c>
      <c r="X524" s="135"/>
      <c r="Y524" s="136">
        <f t="shared" si="584"/>
        <v>0</v>
      </c>
    </row>
    <row r="525" spans="2:25" x14ac:dyDescent="0.25">
      <c r="B525" s="134">
        <v>-1.5</v>
      </c>
      <c r="C525" s="136">
        <f t="shared" si="575"/>
        <v>0</v>
      </c>
      <c r="D525" s="135">
        <v>-1.1000000000000001</v>
      </c>
      <c r="E525" s="136">
        <f t="shared" si="576"/>
        <v>0</v>
      </c>
      <c r="F525" s="135">
        <v>3.7</v>
      </c>
      <c r="G525" s="136">
        <f t="shared" si="573"/>
        <v>3.7</v>
      </c>
      <c r="H525" s="135">
        <v>102</v>
      </c>
      <c r="I525" s="136">
        <f t="shared" si="574"/>
        <v>102</v>
      </c>
      <c r="J525" s="135"/>
      <c r="K525" s="136">
        <f t="shared" si="577"/>
        <v>0</v>
      </c>
      <c r="L525" s="135"/>
      <c r="M525" s="136">
        <f t="shared" si="578"/>
        <v>0</v>
      </c>
      <c r="N525" s="135"/>
      <c r="O525" s="136">
        <f t="shared" si="579"/>
        <v>0</v>
      </c>
      <c r="P525" s="135"/>
      <c r="Q525" s="136">
        <f t="shared" si="580"/>
        <v>0</v>
      </c>
      <c r="R525" s="135"/>
      <c r="S525" s="136">
        <f t="shared" si="581"/>
        <v>0</v>
      </c>
      <c r="T525" s="135"/>
      <c r="U525" s="136">
        <f t="shared" si="582"/>
        <v>0</v>
      </c>
      <c r="V525" s="135"/>
      <c r="W525" s="136">
        <f t="shared" si="583"/>
        <v>0</v>
      </c>
      <c r="X525" s="135"/>
      <c r="Y525" s="136">
        <f t="shared" si="584"/>
        <v>0</v>
      </c>
    </row>
    <row r="526" spans="2:25" x14ac:dyDescent="0.25">
      <c r="B526" s="134">
        <v>-1.1000000000000001</v>
      </c>
      <c r="C526" s="136">
        <f t="shared" si="575"/>
        <v>0</v>
      </c>
      <c r="D526" s="135">
        <v>1.5</v>
      </c>
      <c r="E526" s="136">
        <f t="shared" si="576"/>
        <v>1.5</v>
      </c>
      <c r="F526" s="135">
        <v>24.3</v>
      </c>
      <c r="G526" s="136">
        <f t="shared" si="573"/>
        <v>24.3</v>
      </c>
      <c r="H526" s="135">
        <v>147.19999999999999</v>
      </c>
      <c r="I526" s="136">
        <f t="shared" si="574"/>
        <v>147.19999999999999</v>
      </c>
      <c r="J526" s="135"/>
      <c r="K526" s="136">
        <f t="shared" si="577"/>
        <v>0</v>
      </c>
      <c r="L526" s="135"/>
      <c r="M526" s="136">
        <f t="shared" si="578"/>
        <v>0</v>
      </c>
      <c r="N526" s="135"/>
      <c r="O526" s="136">
        <f t="shared" si="579"/>
        <v>0</v>
      </c>
      <c r="P526" s="135"/>
      <c r="Q526" s="136">
        <f t="shared" si="580"/>
        <v>0</v>
      </c>
      <c r="R526" s="135"/>
      <c r="S526" s="136">
        <f t="shared" si="581"/>
        <v>0</v>
      </c>
      <c r="T526" s="135"/>
      <c r="U526" s="136">
        <f t="shared" si="582"/>
        <v>0</v>
      </c>
      <c r="V526" s="135"/>
      <c r="W526" s="136">
        <f t="shared" si="583"/>
        <v>0</v>
      </c>
      <c r="X526" s="135"/>
      <c r="Y526" s="136">
        <f t="shared" si="584"/>
        <v>0</v>
      </c>
    </row>
    <row r="527" spans="2:25" x14ac:dyDescent="0.25">
      <c r="B527" s="134">
        <v>0</v>
      </c>
      <c r="C527" s="136">
        <f t="shared" si="575"/>
        <v>0</v>
      </c>
      <c r="D527" s="135">
        <v>63.2</v>
      </c>
      <c r="E527" s="136">
        <f t="shared" si="576"/>
        <v>63.2</v>
      </c>
      <c r="F527" s="135">
        <v>79.599999999999994</v>
      </c>
      <c r="G527" s="136">
        <f t="shared" si="573"/>
        <v>79.599999999999994</v>
      </c>
      <c r="H527" s="135">
        <v>147.9</v>
      </c>
      <c r="I527" s="136">
        <f t="shared" si="574"/>
        <v>147.9</v>
      </c>
      <c r="J527" s="135"/>
      <c r="K527" s="136">
        <f t="shared" si="577"/>
        <v>0</v>
      </c>
      <c r="L527" s="135"/>
      <c r="M527" s="136">
        <f t="shared" si="578"/>
        <v>0</v>
      </c>
      <c r="N527" s="135"/>
      <c r="O527" s="136">
        <f t="shared" si="579"/>
        <v>0</v>
      </c>
      <c r="P527" s="135"/>
      <c r="Q527" s="136">
        <f t="shared" si="580"/>
        <v>0</v>
      </c>
      <c r="R527" s="135"/>
      <c r="S527" s="136">
        <f t="shared" si="581"/>
        <v>0</v>
      </c>
      <c r="T527" s="135"/>
      <c r="U527" s="136">
        <f t="shared" si="582"/>
        <v>0</v>
      </c>
      <c r="V527" s="135"/>
      <c r="W527" s="136">
        <f t="shared" si="583"/>
        <v>0</v>
      </c>
      <c r="X527" s="135"/>
      <c r="Y527" s="136">
        <f t="shared" si="584"/>
        <v>0</v>
      </c>
    </row>
    <row r="528" spans="2:25" x14ac:dyDescent="0.25">
      <c r="B528" s="134">
        <v>4.5</v>
      </c>
      <c r="C528" s="136">
        <f t="shared" si="575"/>
        <v>4.5</v>
      </c>
      <c r="D528" s="135">
        <v>250.3</v>
      </c>
      <c r="E528" s="136">
        <f t="shared" si="576"/>
        <v>250.3</v>
      </c>
      <c r="F528" s="135">
        <v>84.1</v>
      </c>
      <c r="G528" s="136">
        <f t="shared" ref="G528:G591" si="585">IF(F528&lt;0,0,F528)</f>
        <v>84.1</v>
      </c>
      <c r="H528" s="135">
        <v>227.1</v>
      </c>
      <c r="I528" s="136">
        <f t="shared" ref="I528:I591" si="586">IF(H528&lt;0,0,H528)</f>
        <v>227.1</v>
      </c>
      <c r="J528" s="135"/>
      <c r="K528" s="136">
        <f t="shared" si="577"/>
        <v>0</v>
      </c>
      <c r="L528" s="135"/>
      <c r="M528" s="136">
        <f t="shared" si="578"/>
        <v>0</v>
      </c>
      <c r="N528" s="135"/>
      <c r="O528" s="136">
        <f t="shared" si="579"/>
        <v>0</v>
      </c>
      <c r="P528" s="135"/>
      <c r="Q528" s="136">
        <f t="shared" si="580"/>
        <v>0</v>
      </c>
      <c r="R528" s="135"/>
      <c r="S528" s="136">
        <f t="shared" si="581"/>
        <v>0</v>
      </c>
      <c r="T528" s="135"/>
      <c r="U528" s="136">
        <f t="shared" si="582"/>
        <v>0</v>
      </c>
      <c r="V528" s="135"/>
      <c r="W528" s="136">
        <f t="shared" si="583"/>
        <v>0</v>
      </c>
      <c r="X528" s="135"/>
      <c r="Y528" s="136">
        <f t="shared" si="584"/>
        <v>0</v>
      </c>
    </row>
    <row r="529" spans="2:25" x14ac:dyDescent="0.25">
      <c r="B529" s="134">
        <v>23.5</v>
      </c>
      <c r="C529" s="136">
        <f t="shared" si="575"/>
        <v>23.5</v>
      </c>
      <c r="D529" s="135">
        <v>66.099999999999994</v>
      </c>
      <c r="E529" s="136">
        <f t="shared" si="576"/>
        <v>66.099999999999994</v>
      </c>
      <c r="F529" s="135">
        <v>63.1</v>
      </c>
      <c r="G529" s="136">
        <f t="shared" si="585"/>
        <v>63.1</v>
      </c>
      <c r="H529" s="135">
        <v>851.9</v>
      </c>
      <c r="I529" s="136">
        <f t="shared" si="586"/>
        <v>851.9</v>
      </c>
      <c r="J529" s="135"/>
      <c r="K529" s="136">
        <f t="shared" si="577"/>
        <v>0</v>
      </c>
      <c r="L529" s="135"/>
      <c r="M529" s="136">
        <f t="shared" si="578"/>
        <v>0</v>
      </c>
      <c r="N529" s="135"/>
      <c r="O529" s="136">
        <f t="shared" si="579"/>
        <v>0</v>
      </c>
      <c r="P529" s="135"/>
      <c r="Q529" s="136">
        <f t="shared" si="580"/>
        <v>0</v>
      </c>
      <c r="R529" s="135"/>
      <c r="S529" s="136">
        <f t="shared" si="581"/>
        <v>0</v>
      </c>
      <c r="T529" s="135"/>
      <c r="U529" s="136">
        <f t="shared" si="582"/>
        <v>0</v>
      </c>
      <c r="V529" s="135"/>
      <c r="W529" s="136">
        <f t="shared" si="583"/>
        <v>0</v>
      </c>
      <c r="X529" s="135"/>
      <c r="Y529" s="136">
        <f t="shared" si="584"/>
        <v>0</v>
      </c>
    </row>
    <row r="530" spans="2:25" x14ac:dyDescent="0.25">
      <c r="B530" s="134">
        <v>22.4</v>
      </c>
      <c r="C530" s="136">
        <f t="shared" si="575"/>
        <v>22.4</v>
      </c>
      <c r="D530" s="135">
        <v>434.1</v>
      </c>
      <c r="E530" s="136">
        <f t="shared" si="576"/>
        <v>434.1</v>
      </c>
      <c r="F530" s="135">
        <v>186.4</v>
      </c>
      <c r="G530" s="136">
        <f t="shared" si="585"/>
        <v>186.4</v>
      </c>
      <c r="H530" s="135">
        <v>865.8</v>
      </c>
      <c r="I530" s="136">
        <f t="shared" si="586"/>
        <v>865.8</v>
      </c>
      <c r="J530" s="135"/>
      <c r="K530" s="136">
        <f t="shared" si="577"/>
        <v>0</v>
      </c>
      <c r="L530" s="135"/>
      <c r="M530" s="136">
        <f t="shared" si="578"/>
        <v>0</v>
      </c>
      <c r="N530" s="135"/>
      <c r="O530" s="136">
        <f t="shared" si="579"/>
        <v>0</v>
      </c>
      <c r="P530" s="135"/>
      <c r="Q530" s="136">
        <f t="shared" si="580"/>
        <v>0</v>
      </c>
      <c r="R530" s="135"/>
      <c r="S530" s="136">
        <f t="shared" si="581"/>
        <v>0</v>
      </c>
      <c r="T530" s="135"/>
      <c r="U530" s="136">
        <f t="shared" si="582"/>
        <v>0</v>
      </c>
      <c r="V530" s="135"/>
      <c r="W530" s="136">
        <f t="shared" si="583"/>
        <v>0</v>
      </c>
      <c r="X530" s="135"/>
      <c r="Y530" s="136">
        <f t="shared" si="584"/>
        <v>0</v>
      </c>
    </row>
    <row r="531" spans="2:25" x14ac:dyDescent="0.25">
      <c r="B531" s="134">
        <v>47.1</v>
      </c>
      <c r="C531" s="136">
        <f t="shared" si="575"/>
        <v>47.1</v>
      </c>
      <c r="D531" s="135">
        <v>20.2</v>
      </c>
      <c r="E531" s="136">
        <f t="shared" si="576"/>
        <v>20.2</v>
      </c>
      <c r="F531" s="135">
        <v>85.6</v>
      </c>
      <c r="G531" s="136">
        <f t="shared" si="585"/>
        <v>85.6</v>
      </c>
      <c r="H531" s="135">
        <v>580.70000000000005</v>
      </c>
      <c r="I531" s="136">
        <f t="shared" si="586"/>
        <v>580.70000000000005</v>
      </c>
      <c r="J531" s="135"/>
      <c r="K531" s="136">
        <f t="shared" si="577"/>
        <v>0</v>
      </c>
      <c r="L531" s="135"/>
      <c r="M531" s="136">
        <f t="shared" si="578"/>
        <v>0</v>
      </c>
      <c r="N531" s="135"/>
      <c r="O531" s="136">
        <f t="shared" si="579"/>
        <v>0</v>
      </c>
      <c r="P531" s="135"/>
      <c r="Q531" s="136">
        <f t="shared" si="580"/>
        <v>0</v>
      </c>
      <c r="R531" s="135"/>
      <c r="S531" s="136">
        <f t="shared" si="581"/>
        <v>0</v>
      </c>
      <c r="T531" s="135"/>
      <c r="U531" s="136">
        <f t="shared" si="582"/>
        <v>0</v>
      </c>
      <c r="V531" s="135"/>
      <c r="W531" s="136">
        <f t="shared" si="583"/>
        <v>0</v>
      </c>
      <c r="X531" s="135"/>
      <c r="Y531" s="136">
        <f t="shared" si="584"/>
        <v>0</v>
      </c>
    </row>
    <row r="532" spans="2:25" x14ac:dyDescent="0.25">
      <c r="B532" s="134">
        <v>32.1</v>
      </c>
      <c r="C532" s="136">
        <f t="shared" si="575"/>
        <v>32.1</v>
      </c>
      <c r="D532" s="135">
        <v>92.3</v>
      </c>
      <c r="E532" s="136">
        <f t="shared" si="576"/>
        <v>92.3</v>
      </c>
      <c r="F532" s="135">
        <v>229.8</v>
      </c>
      <c r="G532" s="136">
        <f t="shared" si="585"/>
        <v>229.8</v>
      </c>
      <c r="H532" s="135">
        <v>705.4</v>
      </c>
      <c r="I532" s="136">
        <f t="shared" si="586"/>
        <v>705.4</v>
      </c>
      <c r="J532" s="135"/>
      <c r="K532" s="136">
        <f t="shared" si="577"/>
        <v>0</v>
      </c>
      <c r="L532" s="135"/>
      <c r="M532" s="136">
        <f t="shared" si="578"/>
        <v>0</v>
      </c>
      <c r="N532" s="135"/>
      <c r="O532" s="136">
        <f t="shared" si="579"/>
        <v>0</v>
      </c>
      <c r="P532" s="135"/>
      <c r="Q532" s="136">
        <f t="shared" si="580"/>
        <v>0</v>
      </c>
      <c r="R532" s="135"/>
      <c r="S532" s="136">
        <f t="shared" si="581"/>
        <v>0</v>
      </c>
      <c r="T532" s="135"/>
      <c r="U532" s="136">
        <f t="shared" si="582"/>
        <v>0</v>
      </c>
      <c r="V532" s="135"/>
      <c r="W532" s="136">
        <f t="shared" si="583"/>
        <v>0</v>
      </c>
      <c r="X532" s="135"/>
      <c r="Y532" s="136">
        <f t="shared" si="584"/>
        <v>0</v>
      </c>
    </row>
    <row r="533" spans="2:25" x14ac:dyDescent="0.25">
      <c r="B533" s="134">
        <v>21.3</v>
      </c>
      <c r="C533" s="136">
        <f t="shared" si="575"/>
        <v>21.3</v>
      </c>
      <c r="D533" s="135">
        <v>74</v>
      </c>
      <c r="E533" s="136">
        <f t="shared" si="576"/>
        <v>74</v>
      </c>
      <c r="F533" s="135">
        <v>112.1</v>
      </c>
      <c r="G533" s="136">
        <f t="shared" si="585"/>
        <v>112.1</v>
      </c>
      <c r="H533" s="135">
        <v>616.20000000000005</v>
      </c>
      <c r="I533" s="136">
        <f t="shared" si="586"/>
        <v>616.20000000000005</v>
      </c>
      <c r="J533" s="135"/>
      <c r="K533" s="136">
        <f t="shared" si="577"/>
        <v>0</v>
      </c>
      <c r="L533" s="135"/>
      <c r="M533" s="136">
        <f t="shared" si="578"/>
        <v>0</v>
      </c>
      <c r="N533" s="135"/>
      <c r="O533" s="136">
        <f t="shared" si="579"/>
        <v>0</v>
      </c>
      <c r="P533" s="135"/>
      <c r="Q533" s="136">
        <f t="shared" si="580"/>
        <v>0</v>
      </c>
      <c r="R533" s="135"/>
      <c r="S533" s="136">
        <f t="shared" si="581"/>
        <v>0</v>
      </c>
      <c r="T533" s="135"/>
      <c r="U533" s="136">
        <f t="shared" si="582"/>
        <v>0</v>
      </c>
      <c r="V533" s="135"/>
      <c r="W533" s="136">
        <f t="shared" si="583"/>
        <v>0</v>
      </c>
      <c r="X533" s="135"/>
      <c r="Y533" s="136">
        <f t="shared" si="584"/>
        <v>0</v>
      </c>
    </row>
    <row r="534" spans="2:25" x14ac:dyDescent="0.25">
      <c r="B534" s="134">
        <v>3.4</v>
      </c>
      <c r="C534" s="136">
        <f t="shared" si="575"/>
        <v>3.4</v>
      </c>
      <c r="D534" s="135">
        <v>124.8</v>
      </c>
      <c r="E534" s="136">
        <f t="shared" si="576"/>
        <v>124.8</v>
      </c>
      <c r="F534" s="135">
        <v>90.4</v>
      </c>
      <c r="G534" s="136">
        <f t="shared" si="585"/>
        <v>90.4</v>
      </c>
      <c r="H534" s="135">
        <v>511.2</v>
      </c>
      <c r="I534" s="136">
        <f t="shared" si="586"/>
        <v>511.2</v>
      </c>
      <c r="J534" s="135"/>
      <c r="K534" s="136">
        <f t="shared" si="577"/>
        <v>0</v>
      </c>
      <c r="L534" s="135"/>
      <c r="M534" s="136">
        <f t="shared" si="578"/>
        <v>0</v>
      </c>
      <c r="N534" s="135"/>
      <c r="O534" s="136">
        <f t="shared" si="579"/>
        <v>0</v>
      </c>
      <c r="P534" s="135"/>
      <c r="Q534" s="136">
        <f t="shared" si="580"/>
        <v>0</v>
      </c>
      <c r="R534" s="135"/>
      <c r="S534" s="136">
        <f t="shared" si="581"/>
        <v>0</v>
      </c>
      <c r="T534" s="135"/>
      <c r="U534" s="136">
        <f t="shared" si="582"/>
        <v>0</v>
      </c>
      <c r="V534" s="135"/>
      <c r="W534" s="136">
        <f t="shared" si="583"/>
        <v>0</v>
      </c>
      <c r="X534" s="135"/>
      <c r="Y534" s="136">
        <f t="shared" si="584"/>
        <v>0</v>
      </c>
    </row>
    <row r="535" spans="2:25" x14ac:dyDescent="0.25">
      <c r="B535" s="134">
        <v>-1.1000000000000001</v>
      </c>
      <c r="C535" s="136">
        <f t="shared" si="575"/>
        <v>0</v>
      </c>
      <c r="D535" s="135">
        <v>25</v>
      </c>
      <c r="E535" s="136">
        <f t="shared" si="576"/>
        <v>25</v>
      </c>
      <c r="F535" s="135">
        <v>38.9</v>
      </c>
      <c r="G535" s="136">
        <f t="shared" si="585"/>
        <v>38.9</v>
      </c>
      <c r="H535" s="135">
        <v>378.1</v>
      </c>
      <c r="I535" s="136">
        <f t="shared" si="586"/>
        <v>378.1</v>
      </c>
      <c r="J535" s="135"/>
      <c r="K535" s="136">
        <f t="shared" si="577"/>
        <v>0</v>
      </c>
      <c r="L535" s="135"/>
      <c r="M535" s="136">
        <f t="shared" si="578"/>
        <v>0</v>
      </c>
      <c r="N535" s="135"/>
      <c r="O535" s="136">
        <f t="shared" si="579"/>
        <v>0</v>
      </c>
      <c r="P535" s="135"/>
      <c r="Q535" s="136">
        <f t="shared" si="580"/>
        <v>0</v>
      </c>
      <c r="R535" s="135"/>
      <c r="S535" s="136">
        <f t="shared" si="581"/>
        <v>0</v>
      </c>
      <c r="T535" s="135"/>
      <c r="U535" s="136">
        <f t="shared" si="582"/>
        <v>0</v>
      </c>
      <c r="V535" s="135"/>
      <c r="W535" s="136">
        <f t="shared" si="583"/>
        <v>0</v>
      </c>
      <c r="X535" s="135"/>
      <c r="Y535" s="136">
        <f t="shared" si="584"/>
        <v>0</v>
      </c>
    </row>
    <row r="536" spans="2:25" x14ac:dyDescent="0.25">
      <c r="B536" s="134">
        <v>-1.5</v>
      </c>
      <c r="C536" s="136">
        <f t="shared" si="575"/>
        <v>0</v>
      </c>
      <c r="D536" s="135">
        <v>-0.7</v>
      </c>
      <c r="E536" s="136">
        <f t="shared" si="576"/>
        <v>0</v>
      </c>
      <c r="F536" s="135">
        <v>17.600000000000001</v>
      </c>
      <c r="G536" s="136">
        <f t="shared" si="585"/>
        <v>17.600000000000001</v>
      </c>
      <c r="H536" s="135">
        <v>246.6</v>
      </c>
      <c r="I536" s="136">
        <f t="shared" si="586"/>
        <v>246.6</v>
      </c>
      <c r="J536" s="135"/>
      <c r="K536" s="136">
        <f t="shared" si="577"/>
        <v>0</v>
      </c>
      <c r="L536" s="135"/>
      <c r="M536" s="136">
        <f t="shared" si="578"/>
        <v>0</v>
      </c>
      <c r="N536" s="135"/>
      <c r="O536" s="136">
        <f t="shared" si="579"/>
        <v>0</v>
      </c>
      <c r="P536" s="135"/>
      <c r="Q536" s="136">
        <f t="shared" si="580"/>
        <v>0</v>
      </c>
      <c r="R536" s="135"/>
      <c r="S536" s="136">
        <f t="shared" si="581"/>
        <v>0</v>
      </c>
      <c r="T536" s="135"/>
      <c r="U536" s="136">
        <f t="shared" si="582"/>
        <v>0</v>
      </c>
      <c r="V536" s="135"/>
      <c r="W536" s="136">
        <f t="shared" si="583"/>
        <v>0</v>
      </c>
      <c r="X536" s="135"/>
      <c r="Y536" s="136">
        <f t="shared" si="584"/>
        <v>0</v>
      </c>
    </row>
    <row r="537" spans="2:25" x14ac:dyDescent="0.25">
      <c r="B537" s="134">
        <v>-1.5</v>
      </c>
      <c r="C537" s="136">
        <f t="shared" si="575"/>
        <v>0</v>
      </c>
      <c r="D537" s="135">
        <v>-0.7</v>
      </c>
      <c r="E537" s="136">
        <f t="shared" si="576"/>
        <v>0</v>
      </c>
      <c r="F537" s="135">
        <v>0.7</v>
      </c>
      <c r="G537" s="136">
        <f t="shared" si="585"/>
        <v>0.7</v>
      </c>
      <c r="H537" s="135">
        <v>69.5</v>
      </c>
      <c r="I537" s="136">
        <f t="shared" si="586"/>
        <v>69.5</v>
      </c>
      <c r="J537" s="135"/>
      <c r="K537" s="136">
        <f t="shared" si="577"/>
        <v>0</v>
      </c>
      <c r="L537" s="135"/>
      <c r="M537" s="136">
        <f t="shared" si="578"/>
        <v>0</v>
      </c>
      <c r="N537" s="135"/>
      <c r="O537" s="136">
        <f t="shared" si="579"/>
        <v>0</v>
      </c>
      <c r="P537" s="135"/>
      <c r="Q537" s="136">
        <f t="shared" si="580"/>
        <v>0</v>
      </c>
      <c r="R537" s="135"/>
      <c r="S537" s="136">
        <f t="shared" si="581"/>
        <v>0</v>
      </c>
      <c r="T537" s="135"/>
      <c r="U537" s="136">
        <f t="shared" si="582"/>
        <v>0</v>
      </c>
      <c r="V537" s="135"/>
      <c r="W537" s="136">
        <f t="shared" si="583"/>
        <v>0</v>
      </c>
      <c r="X537" s="135"/>
      <c r="Y537" s="136">
        <f t="shared" si="584"/>
        <v>0</v>
      </c>
    </row>
    <row r="538" spans="2:25" x14ac:dyDescent="0.25">
      <c r="B538" s="134">
        <v>-1.5</v>
      </c>
      <c r="C538" s="136">
        <f t="shared" si="575"/>
        <v>0</v>
      </c>
      <c r="D538" s="135">
        <v>-1.1000000000000001</v>
      </c>
      <c r="E538" s="136">
        <f t="shared" si="576"/>
        <v>0</v>
      </c>
      <c r="F538" s="135">
        <v>0</v>
      </c>
      <c r="G538" s="136">
        <f t="shared" si="585"/>
        <v>0</v>
      </c>
      <c r="H538" s="135">
        <v>11.2</v>
      </c>
      <c r="I538" s="136">
        <f t="shared" si="586"/>
        <v>11.2</v>
      </c>
      <c r="J538" s="135"/>
      <c r="K538" s="136">
        <f t="shared" si="577"/>
        <v>0</v>
      </c>
      <c r="L538" s="135"/>
      <c r="M538" s="136">
        <f t="shared" si="578"/>
        <v>0</v>
      </c>
      <c r="N538" s="135"/>
      <c r="O538" s="136">
        <f t="shared" si="579"/>
        <v>0</v>
      </c>
      <c r="P538" s="135"/>
      <c r="Q538" s="136">
        <f t="shared" si="580"/>
        <v>0</v>
      </c>
      <c r="R538" s="135"/>
      <c r="S538" s="136">
        <f t="shared" si="581"/>
        <v>0</v>
      </c>
      <c r="T538" s="135"/>
      <c r="U538" s="136">
        <f t="shared" si="582"/>
        <v>0</v>
      </c>
      <c r="V538" s="135"/>
      <c r="W538" s="136">
        <f t="shared" si="583"/>
        <v>0</v>
      </c>
      <c r="X538" s="135"/>
      <c r="Y538" s="136">
        <f t="shared" si="584"/>
        <v>0</v>
      </c>
    </row>
    <row r="539" spans="2:25" x14ac:dyDescent="0.25">
      <c r="B539" s="134">
        <v>-1.5</v>
      </c>
      <c r="C539" s="136">
        <f t="shared" si="575"/>
        <v>0</v>
      </c>
      <c r="D539" s="135">
        <v>-0.7</v>
      </c>
      <c r="E539" s="136">
        <f t="shared" si="576"/>
        <v>0</v>
      </c>
      <c r="F539" s="135">
        <v>0</v>
      </c>
      <c r="G539" s="136">
        <f t="shared" si="585"/>
        <v>0</v>
      </c>
      <c r="H539" s="135">
        <v>0</v>
      </c>
      <c r="I539" s="136">
        <f t="shared" si="586"/>
        <v>0</v>
      </c>
      <c r="J539" s="135"/>
      <c r="K539" s="136">
        <f t="shared" si="577"/>
        <v>0</v>
      </c>
      <c r="L539" s="135"/>
      <c r="M539" s="136">
        <f t="shared" si="578"/>
        <v>0</v>
      </c>
      <c r="N539" s="135"/>
      <c r="O539" s="136">
        <f t="shared" si="579"/>
        <v>0</v>
      </c>
      <c r="P539" s="135"/>
      <c r="Q539" s="136">
        <f t="shared" si="580"/>
        <v>0</v>
      </c>
      <c r="R539" s="135"/>
      <c r="S539" s="136">
        <f t="shared" si="581"/>
        <v>0</v>
      </c>
      <c r="T539" s="135"/>
      <c r="U539" s="136">
        <f t="shared" si="582"/>
        <v>0</v>
      </c>
      <c r="V539" s="135"/>
      <c r="W539" s="136">
        <f t="shared" si="583"/>
        <v>0</v>
      </c>
      <c r="X539" s="135"/>
      <c r="Y539" s="136">
        <f t="shared" si="584"/>
        <v>0</v>
      </c>
    </row>
    <row r="540" spans="2:25" x14ac:dyDescent="0.25">
      <c r="B540" s="134">
        <v>-1.5</v>
      </c>
      <c r="C540" s="136">
        <f t="shared" si="575"/>
        <v>0</v>
      </c>
      <c r="D540" s="135">
        <v>-1.1000000000000001</v>
      </c>
      <c r="E540" s="136">
        <f t="shared" si="576"/>
        <v>0</v>
      </c>
      <c r="F540" s="135">
        <v>0</v>
      </c>
      <c r="G540" s="136">
        <f t="shared" si="585"/>
        <v>0</v>
      </c>
      <c r="H540" s="135">
        <v>0</v>
      </c>
      <c r="I540" s="136">
        <f t="shared" si="586"/>
        <v>0</v>
      </c>
      <c r="J540" s="135"/>
      <c r="K540" s="136">
        <f t="shared" si="577"/>
        <v>0</v>
      </c>
      <c r="L540" s="135"/>
      <c r="M540" s="136">
        <f t="shared" si="578"/>
        <v>0</v>
      </c>
      <c r="N540" s="135"/>
      <c r="O540" s="136">
        <f t="shared" si="579"/>
        <v>0</v>
      </c>
      <c r="P540" s="135"/>
      <c r="Q540" s="136">
        <f t="shared" si="580"/>
        <v>0</v>
      </c>
      <c r="R540" s="135"/>
      <c r="S540" s="136">
        <f t="shared" si="581"/>
        <v>0</v>
      </c>
      <c r="T540" s="135"/>
      <c r="U540" s="136">
        <f t="shared" si="582"/>
        <v>0</v>
      </c>
      <c r="V540" s="135"/>
      <c r="W540" s="136">
        <f t="shared" si="583"/>
        <v>0</v>
      </c>
      <c r="X540" s="135"/>
      <c r="Y540" s="136">
        <f t="shared" si="584"/>
        <v>0</v>
      </c>
    </row>
    <row r="541" spans="2:25" x14ac:dyDescent="0.25">
      <c r="B541" s="134">
        <v>-1.5</v>
      </c>
      <c r="C541" s="136">
        <f t="shared" si="575"/>
        <v>0</v>
      </c>
      <c r="D541" s="135">
        <v>-0.7</v>
      </c>
      <c r="E541" s="136">
        <f t="shared" si="576"/>
        <v>0</v>
      </c>
      <c r="F541" s="135">
        <v>0</v>
      </c>
      <c r="G541" s="136">
        <f t="shared" si="585"/>
        <v>0</v>
      </c>
      <c r="H541" s="135">
        <v>0</v>
      </c>
      <c r="I541" s="136">
        <f t="shared" si="586"/>
        <v>0</v>
      </c>
      <c r="J541" s="135"/>
      <c r="K541" s="136">
        <f t="shared" si="577"/>
        <v>0</v>
      </c>
      <c r="L541" s="135"/>
      <c r="M541" s="136">
        <f t="shared" si="578"/>
        <v>0</v>
      </c>
      <c r="N541" s="135"/>
      <c r="O541" s="136">
        <f t="shared" si="579"/>
        <v>0</v>
      </c>
      <c r="P541" s="135"/>
      <c r="Q541" s="136">
        <f t="shared" si="580"/>
        <v>0</v>
      </c>
      <c r="R541" s="135"/>
      <c r="S541" s="136">
        <f t="shared" si="581"/>
        <v>0</v>
      </c>
      <c r="T541" s="135"/>
      <c r="U541" s="136">
        <f t="shared" si="582"/>
        <v>0</v>
      </c>
      <c r="V541" s="135"/>
      <c r="W541" s="136">
        <f t="shared" si="583"/>
        <v>0</v>
      </c>
      <c r="X541" s="135"/>
      <c r="Y541" s="136">
        <f t="shared" si="584"/>
        <v>0</v>
      </c>
    </row>
    <row r="542" spans="2:25" x14ac:dyDescent="0.25">
      <c r="B542" s="134">
        <v>-1.5</v>
      </c>
      <c r="C542" s="136">
        <f t="shared" si="575"/>
        <v>0</v>
      </c>
      <c r="D542" s="135">
        <v>-0.7</v>
      </c>
      <c r="E542" s="136">
        <f t="shared" si="576"/>
        <v>0</v>
      </c>
      <c r="F542" s="135">
        <v>0</v>
      </c>
      <c r="G542" s="136">
        <f t="shared" si="585"/>
        <v>0</v>
      </c>
      <c r="H542" s="135">
        <v>0</v>
      </c>
      <c r="I542" s="136">
        <f t="shared" si="586"/>
        <v>0</v>
      </c>
      <c r="J542" s="135"/>
      <c r="K542" s="136">
        <f t="shared" si="577"/>
        <v>0</v>
      </c>
      <c r="L542" s="135"/>
      <c r="M542" s="136">
        <f t="shared" si="578"/>
        <v>0</v>
      </c>
      <c r="N542" s="135"/>
      <c r="O542" s="136">
        <f t="shared" si="579"/>
        <v>0</v>
      </c>
      <c r="P542" s="135"/>
      <c r="Q542" s="136">
        <f t="shared" si="580"/>
        <v>0</v>
      </c>
      <c r="R542" s="135"/>
      <c r="S542" s="136">
        <f t="shared" si="581"/>
        <v>0</v>
      </c>
      <c r="T542" s="135"/>
      <c r="U542" s="136">
        <f t="shared" si="582"/>
        <v>0</v>
      </c>
      <c r="V542" s="135"/>
      <c r="W542" s="136">
        <f t="shared" si="583"/>
        <v>0</v>
      </c>
      <c r="X542" s="135"/>
      <c r="Y542" s="136">
        <f t="shared" si="584"/>
        <v>0</v>
      </c>
    </row>
    <row r="543" spans="2:25" x14ac:dyDescent="0.25">
      <c r="B543" s="134">
        <v>-1.5</v>
      </c>
      <c r="C543" s="136">
        <f t="shared" si="575"/>
        <v>0</v>
      </c>
      <c r="D543" s="135">
        <v>-0.7</v>
      </c>
      <c r="E543" s="136">
        <f t="shared" si="576"/>
        <v>0</v>
      </c>
      <c r="F543" s="135">
        <v>0</v>
      </c>
      <c r="G543" s="136">
        <f t="shared" si="585"/>
        <v>0</v>
      </c>
      <c r="H543" s="135">
        <v>0</v>
      </c>
      <c r="I543" s="136">
        <f t="shared" si="586"/>
        <v>0</v>
      </c>
      <c r="J543" s="135"/>
      <c r="K543" s="136">
        <f t="shared" si="577"/>
        <v>0</v>
      </c>
      <c r="L543" s="135"/>
      <c r="M543" s="136">
        <f t="shared" si="578"/>
        <v>0</v>
      </c>
      <c r="N543" s="135"/>
      <c r="O543" s="136">
        <f t="shared" si="579"/>
        <v>0</v>
      </c>
      <c r="P543" s="135"/>
      <c r="Q543" s="136">
        <f t="shared" si="580"/>
        <v>0</v>
      </c>
      <c r="R543" s="135"/>
      <c r="S543" s="136">
        <f t="shared" si="581"/>
        <v>0</v>
      </c>
      <c r="T543" s="135"/>
      <c r="U543" s="136">
        <f t="shared" si="582"/>
        <v>0</v>
      </c>
      <c r="V543" s="135"/>
      <c r="W543" s="136">
        <f t="shared" si="583"/>
        <v>0</v>
      </c>
      <c r="X543" s="135"/>
      <c r="Y543" s="136">
        <f t="shared" si="584"/>
        <v>0</v>
      </c>
    </row>
    <row r="544" spans="2:25" x14ac:dyDescent="0.25">
      <c r="B544" s="134">
        <v>-1.1000000000000001</v>
      </c>
      <c r="C544" s="136">
        <f t="shared" si="575"/>
        <v>0</v>
      </c>
      <c r="D544" s="135">
        <v>-0.7</v>
      </c>
      <c r="E544" s="136">
        <f t="shared" si="576"/>
        <v>0</v>
      </c>
      <c r="F544" s="135">
        <v>0</v>
      </c>
      <c r="G544" s="136">
        <f t="shared" si="585"/>
        <v>0</v>
      </c>
      <c r="H544" s="135">
        <v>0</v>
      </c>
      <c r="I544" s="136">
        <f t="shared" si="586"/>
        <v>0</v>
      </c>
      <c r="J544" s="135"/>
      <c r="K544" s="136">
        <f t="shared" si="577"/>
        <v>0</v>
      </c>
      <c r="L544" s="135"/>
      <c r="M544" s="136">
        <f t="shared" si="578"/>
        <v>0</v>
      </c>
      <c r="N544" s="135"/>
      <c r="O544" s="136">
        <f t="shared" si="579"/>
        <v>0</v>
      </c>
      <c r="P544" s="135"/>
      <c r="Q544" s="136">
        <f t="shared" si="580"/>
        <v>0</v>
      </c>
      <c r="R544" s="135"/>
      <c r="S544" s="136">
        <f t="shared" si="581"/>
        <v>0</v>
      </c>
      <c r="T544" s="135"/>
      <c r="U544" s="136">
        <f t="shared" si="582"/>
        <v>0</v>
      </c>
      <c r="V544" s="135"/>
      <c r="W544" s="136">
        <f t="shared" si="583"/>
        <v>0</v>
      </c>
      <c r="X544" s="135"/>
      <c r="Y544" s="136">
        <f t="shared" si="584"/>
        <v>0</v>
      </c>
    </row>
    <row r="545" spans="2:25" x14ac:dyDescent="0.25">
      <c r="B545" s="134">
        <v>-1.1000000000000001</v>
      </c>
      <c r="C545" s="136">
        <f t="shared" si="575"/>
        <v>0</v>
      </c>
      <c r="D545" s="135">
        <v>-0.7</v>
      </c>
      <c r="E545" s="136">
        <f t="shared" si="576"/>
        <v>0</v>
      </c>
      <c r="F545" s="135">
        <v>0</v>
      </c>
      <c r="G545" s="136">
        <f t="shared" si="585"/>
        <v>0</v>
      </c>
      <c r="H545" s="135">
        <v>0</v>
      </c>
      <c r="I545" s="136">
        <f t="shared" si="586"/>
        <v>0</v>
      </c>
      <c r="J545" s="135"/>
      <c r="K545" s="136">
        <f t="shared" si="577"/>
        <v>0</v>
      </c>
      <c r="L545" s="135"/>
      <c r="M545" s="136">
        <f t="shared" si="578"/>
        <v>0</v>
      </c>
      <c r="N545" s="135"/>
      <c r="O545" s="136">
        <f t="shared" si="579"/>
        <v>0</v>
      </c>
      <c r="P545" s="135"/>
      <c r="Q545" s="136">
        <f t="shared" si="580"/>
        <v>0</v>
      </c>
      <c r="R545" s="135"/>
      <c r="S545" s="136">
        <f t="shared" si="581"/>
        <v>0</v>
      </c>
      <c r="T545" s="135"/>
      <c r="U545" s="136">
        <f t="shared" si="582"/>
        <v>0</v>
      </c>
      <c r="V545" s="135"/>
      <c r="W545" s="136">
        <f t="shared" si="583"/>
        <v>0</v>
      </c>
      <c r="X545" s="135"/>
      <c r="Y545" s="136">
        <f t="shared" si="584"/>
        <v>0</v>
      </c>
    </row>
    <row r="546" spans="2:25" x14ac:dyDescent="0.25">
      <c r="B546" s="134">
        <v>-1.5</v>
      </c>
      <c r="C546" s="136">
        <f t="shared" si="575"/>
        <v>0</v>
      </c>
      <c r="D546" s="135">
        <v>-0.7</v>
      </c>
      <c r="E546" s="136">
        <f t="shared" si="576"/>
        <v>0</v>
      </c>
      <c r="F546" s="135">
        <v>0</v>
      </c>
      <c r="G546" s="136">
        <f t="shared" si="585"/>
        <v>0</v>
      </c>
      <c r="H546" s="135">
        <v>0</v>
      </c>
      <c r="I546" s="136">
        <f t="shared" si="586"/>
        <v>0</v>
      </c>
      <c r="J546" s="135"/>
      <c r="K546" s="136">
        <f t="shared" si="577"/>
        <v>0</v>
      </c>
      <c r="L546" s="135"/>
      <c r="M546" s="136">
        <f t="shared" si="578"/>
        <v>0</v>
      </c>
      <c r="N546" s="135"/>
      <c r="O546" s="136">
        <f t="shared" si="579"/>
        <v>0</v>
      </c>
      <c r="P546" s="135"/>
      <c r="Q546" s="136">
        <f t="shared" si="580"/>
        <v>0</v>
      </c>
      <c r="R546" s="135"/>
      <c r="S546" s="136">
        <f t="shared" si="581"/>
        <v>0</v>
      </c>
      <c r="T546" s="135"/>
      <c r="U546" s="136">
        <f t="shared" si="582"/>
        <v>0</v>
      </c>
      <c r="V546" s="135"/>
      <c r="W546" s="136">
        <f t="shared" si="583"/>
        <v>0</v>
      </c>
      <c r="X546" s="135"/>
      <c r="Y546" s="136">
        <f t="shared" si="584"/>
        <v>0</v>
      </c>
    </row>
    <row r="547" spans="2:25" x14ac:dyDescent="0.25">
      <c r="B547" s="134">
        <v>-1.5</v>
      </c>
      <c r="C547" s="136">
        <f t="shared" si="575"/>
        <v>0</v>
      </c>
      <c r="D547" s="135">
        <v>-0.7</v>
      </c>
      <c r="E547" s="136">
        <f t="shared" si="576"/>
        <v>0</v>
      </c>
      <c r="F547" s="135">
        <v>0</v>
      </c>
      <c r="G547" s="136">
        <f t="shared" si="585"/>
        <v>0</v>
      </c>
      <c r="H547" s="135">
        <v>3.4</v>
      </c>
      <c r="I547" s="136">
        <f t="shared" si="586"/>
        <v>3.4</v>
      </c>
      <c r="J547" s="135"/>
      <c r="K547" s="136">
        <f t="shared" si="577"/>
        <v>0</v>
      </c>
      <c r="L547" s="135"/>
      <c r="M547" s="136">
        <f t="shared" si="578"/>
        <v>0</v>
      </c>
      <c r="N547" s="135"/>
      <c r="O547" s="136">
        <f t="shared" si="579"/>
        <v>0</v>
      </c>
      <c r="P547" s="135"/>
      <c r="Q547" s="136">
        <f t="shared" si="580"/>
        <v>0</v>
      </c>
      <c r="R547" s="135"/>
      <c r="S547" s="136">
        <f t="shared" si="581"/>
        <v>0</v>
      </c>
      <c r="T547" s="135"/>
      <c r="U547" s="136">
        <f t="shared" si="582"/>
        <v>0</v>
      </c>
      <c r="V547" s="135"/>
      <c r="W547" s="136">
        <f t="shared" si="583"/>
        <v>0</v>
      </c>
      <c r="X547" s="135"/>
      <c r="Y547" s="136">
        <f t="shared" si="584"/>
        <v>0</v>
      </c>
    </row>
    <row r="548" spans="2:25" x14ac:dyDescent="0.25">
      <c r="B548" s="134">
        <v>-1.5</v>
      </c>
      <c r="C548" s="136">
        <f t="shared" si="575"/>
        <v>0</v>
      </c>
      <c r="D548" s="135">
        <v>-0.7</v>
      </c>
      <c r="E548" s="136">
        <f t="shared" si="576"/>
        <v>0</v>
      </c>
      <c r="F548" s="135">
        <v>0</v>
      </c>
      <c r="G548" s="136">
        <f t="shared" si="585"/>
        <v>0</v>
      </c>
      <c r="H548" s="135">
        <v>75.099999999999994</v>
      </c>
      <c r="I548" s="136">
        <f t="shared" si="586"/>
        <v>75.099999999999994</v>
      </c>
      <c r="J548" s="135"/>
      <c r="K548" s="136">
        <f t="shared" si="577"/>
        <v>0</v>
      </c>
      <c r="L548" s="135"/>
      <c r="M548" s="136">
        <f t="shared" si="578"/>
        <v>0</v>
      </c>
      <c r="N548" s="135"/>
      <c r="O548" s="136">
        <f t="shared" si="579"/>
        <v>0</v>
      </c>
      <c r="P548" s="135"/>
      <c r="Q548" s="136">
        <f t="shared" si="580"/>
        <v>0</v>
      </c>
      <c r="R548" s="135"/>
      <c r="S548" s="136">
        <f t="shared" si="581"/>
        <v>0</v>
      </c>
      <c r="T548" s="135"/>
      <c r="U548" s="136">
        <f t="shared" si="582"/>
        <v>0</v>
      </c>
      <c r="V548" s="135"/>
      <c r="W548" s="136">
        <f t="shared" si="583"/>
        <v>0</v>
      </c>
      <c r="X548" s="135"/>
      <c r="Y548" s="136">
        <f t="shared" si="584"/>
        <v>0</v>
      </c>
    </row>
    <row r="549" spans="2:25" x14ac:dyDescent="0.25">
      <c r="B549" s="134">
        <v>-1.1000000000000001</v>
      </c>
      <c r="C549" s="136">
        <f t="shared" si="575"/>
        <v>0</v>
      </c>
      <c r="D549" s="135">
        <v>-0.7</v>
      </c>
      <c r="E549" s="136">
        <f t="shared" si="576"/>
        <v>0</v>
      </c>
      <c r="F549" s="135">
        <v>16.399999999999999</v>
      </c>
      <c r="G549" s="136">
        <f t="shared" si="585"/>
        <v>16.399999999999999</v>
      </c>
      <c r="H549" s="135">
        <v>98.3</v>
      </c>
      <c r="I549" s="136">
        <f t="shared" si="586"/>
        <v>98.3</v>
      </c>
      <c r="J549" s="135"/>
      <c r="K549" s="136">
        <f t="shared" si="577"/>
        <v>0</v>
      </c>
      <c r="L549" s="135"/>
      <c r="M549" s="136">
        <f t="shared" si="578"/>
        <v>0</v>
      </c>
      <c r="N549" s="135"/>
      <c r="O549" s="136">
        <f t="shared" si="579"/>
        <v>0</v>
      </c>
      <c r="P549" s="135"/>
      <c r="Q549" s="136">
        <f t="shared" si="580"/>
        <v>0</v>
      </c>
      <c r="R549" s="135"/>
      <c r="S549" s="136">
        <f t="shared" si="581"/>
        <v>0</v>
      </c>
      <c r="T549" s="135"/>
      <c r="U549" s="136">
        <f t="shared" si="582"/>
        <v>0</v>
      </c>
      <c r="V549" s="135"/>
      <c r="W549" s="136">
        <f t="shared" si="583"/>
        <v>0</v>
      </c>
      <c r="X549" s="135"/>
      <c r="Y549" s="136">
        <f t="shared" si="584"/>
        <v>0</v>
      </c>
    </row>
    <row r="550" spans="2:25" x14ac:dyDescent="0.25">
      <c r="B550" s="134">
        <v>-1.1000000000000001</v>
      </c>
      <c r="C550" s="136">
        <f t="shared" si="575"/>
        <v>0</v>
      </c>
      <c r="D550" s="135">
        <v>1.5</v>
      </c>
      <c r="E550" s="136">
        <f t="shared" si="576"/>
        <v>1.5</v>
      </c>
      <c r="F550" s="135">
        <v>147.6</v>
      </c>
      <c r="G550" s="136">
        <f t="shared" si="585"/>
        <v>147.6</v>
      </c>
      <c r="H550" s="135">
        <v>200.7</v>
      </c>
      <c r="I550" s="136">
        <f t="shared" si="586"/>
        <v>200.7</v>
      </c>
      <c r="J550" s="135"/>
      <c r="K550" s="136">
        <f t="shared" si="577"/>
        <v>0</v>
      </c>
      <c r="L550" s="135"/>
      <c r="M550" s="136">
        <f t="shared" si="578"/>
        <v>0</v>
      </c>
      <c r="N550" s="135"/>
      <c r="O550" s="136">
        <f t="shared" si="579"/>
        <v>0</v>
      </c>
      <c r="P550" s="135"/>
      <c r="Q550" s="136">
        <f t="shared" si="580"/>
        <v>0</v>
      </c>
      <c r="R550" s="135"/>
      <c r="S550" s="136">
        <f t="shared" si="581"/>
        <v>0</v>
      </c>
      <c r="T550" s="135"/>
      <c r="U550" s="136">
        <f t="shared" si="582"/>
        <v>0</v>
      </c>
      <c r="V550" s="135"/>
      <c r="W550" s="136">
        <f t="shared" si="583"/>
        <v>0</v>
      </c>
      <c r="X550" s="135"/>
      <c r="Y550" s="136">
        <f t="shared" si="584"/>
        <v>0</v>
      </c>
    </row>
    <row r="551" spans="2:25" x14ac:dyDescent="0.25">
      <c r="B551" s="134">
        <v>-0.4</v>
      </c>
      <c r="C551" s="136">
        <f t="shared" si="575"/>
        <v>0</v>
      </c>
      <c r="D551" s="135">
        <v>46.7</v>
      </c>
      <c r="E551" s="136">
        <f t="shared" si="576"/>
        <v>46.7</v>
      </c>
      <c r="F551" s="135">
        <v>279.8</v>
      </c>
      <c r="G551" s="136">
        <f t="shared" si="585"/>
        <v>279.8</v>
      </c>
      <c r="H551" s="135">
        <v>56.4</v>
      </c>
      <c r="I551" s="136">
        <f t="shared" si="586"/>
        <v>56.4</v>
      </c>
      <c r="J551" s="135"/>
      <c r="K551" s="136">
        <f t="shared" si="577"/>
        <v>0</v>
      </c>
      <c r="L551" s="135"/>
      <c r="M551" s="136">
        <f t="shared" si="578"/>
        <v>0</v>
      </c>
      <c r="N551" s="135"/>
      <c r="O551" s="136">
        <f t="shared" si="579"/>
        <v>0</v>
      </c>
      <c r="P551" s="135"/>
      <c r="Q551" s="136">
        <f t="shared" si="580"/>
        <v>0</v>
      </c>
      <c r="R551" s="135"/>
      <c r="S551" s="136">
        <f t="shared" si="581"/>
        <v>0</v>
      </c>
      <c r="T551" s="135"/>
      <c r="U551" s="136">
        <f t="shared" si="582"/>
        <v>0</v>
      </c>
      <c r="V551" s="135"/>
      <c r="W551" s="136">
        <f t="shared" si="583"/>
        <v>0</v>
      </c>
      <c r="X551" s="135"/>
      <c r="Y551" s="136">
        <f t="shared" si="584"/>
        <v>0</v>
      </c>
    </row>
    <row r="552" spans="2:25" x14ac:dyDescent="0.25">
      <c r="B552" s="134">
        <v>1.5</v>
      </c>
      <c r="C552" s="136">
        <f t="shared" si="575"/>
        <v>1.5</v>
      </c>
      <c r="D552" s="135">
        <v>208.9</v>
      </c>
      <c r="E552" s="136">
        <f t="shared" si="576"/>
        <v>208.9</v>
      </c>
      <c r="F552" s="135">
        <v>359.8</v>
      </c>
      <c r="G552" s="136">
        <f t="shared" si="585"/>
        <v>359.8</v>
      </c>
      <c r="H552" s="135">
        <v>486.4</v>
      </c>
      <c r="I552" s="136">
        <f t="shared" si="586"/>
        <v>486.4</v>
      </c>
      <c r="J552" s="135"/>
      <c r="K552" s="136">
        <f t="shared" si="577"/>
        <v>0</v>
      </c>
      <c r="L552" s="135"/>
      <c r="M552" s="136">
        <f t="shared" si="578"/>
        <v>0</v>
      </c>
      <c r="N552" s="135"/>
      <c r="O552" s="136">
        <f t="shared" si="579"/>
        <v>0</v>
      </c>
      <c r="P552" s="135"/>
      <c r="Q552" s="136">
        <f t="shared" si="580"/>
        <v>0</v>
      </c>
      <c r="R552" s="135"/>
      <c r="S552" s="136">
        <f t="shared" si="581"/>
        <v>0</v>
      </c>
      <c r="T552" s="135"/>
      <c r="U552" s="136">
        <f t="shared" si="582"/>
        <v>0</v>
      </c>
      <c r="V552" s="135"/>
      <c r="W552" s="136">
        <f t="shared" si="583"/>
        <v>0</v>
      </c>
      <c r="X552" s="135"/>
      <c r="Y552" s="136">
        <f t="shared" si="584"/>
        <v>0</v>
      </c>
    </row>
    <row r="553" spans="2:25" x14ac:dyDescent="0.25">
      <c r="B553" s="134">
        <v>4.9000000000000004</v>
      </c>
      <c r="C553" s="136">
        <f t="shared" si="575"/>
        <v>4.9000000000000004</v>
      </c>
      <c r="D553" s="135">
        <v>91.5</v>
      </c>
      <c r="E553" s="136">
        <f t="shared" si="576"/>
        <v>91.5</v>
      </c>
      <c r="F553" s="135">
        <v>402.1</v>
      </c>
      <c r="G553" s="136">
        <f t="shared" si="585"/>
        <v>402.1</v>
      </c>
      <c r="H553" s="135">
        <v>78.099999999999994</v>
      </c>
      <c r="I553" s="136">
        <f t="shared" si="586"/>
        <v>78.099999999999994</v>
      </c>
      <c r="J553" s="135"/>
      <c r="K553" s="136">
        <f t="shared" si="577"/>
        <v>0</v>
      </c>
      <c r="L553" s="135"/>
      <c r="M553" s="136">
        <f t="shared" si="578"/>
        <v>0</v>
      </c>
      <c r="N553" s="135"/>
      <c r="O553" s="136">
        <f t="shared" si="579"/>
        <v>0</v>
      </c>
      <c r="P553" s="135"/>
      <c r="Q553" s="136">
        <f t="shared" si="580"/>
        <v>0</v>
      </c>
      <c r="R553" s="135"/>
      <c r="S553" s="136">
        <f t="shared" si="581"/>
        <v>0</v>
      </c>
      <c r="T553" s="135"/>
      <c r="U553" s="136">
        <f t="shared" si="582"/>
        <v>0</v>
      </c>
      <c r="V553" s="135"/>
      <c r="W553" s="136">
        <f t="shared" si="583"/>
        <v>0</v>
      </c>
      <c r="X553" s="135"/>
      <c r="Y553" s="136">
        <f t="shared" si="584"/>
        <v>0</v>
      </c>
    </row>
    <row r="554" spans="2:25" x14ac:dyDescent="0.25">
      <c r="B554" s="134">
        <v>10.8</v>
      </c>
      <c r="C554" s="136">
        <f t="shared" si="575"/>
        <v>10.8</v>
      </c>
      <c r="D554" s="135">
        <v>311.60000000000002</v>
      </c>
      <c r="E554" s="136">
        <f t="shared" si="576"/>
        <v>311.60000000000002</v>
      </c>
      <c r="F554" s="135">
        <v>508.5</v>
      </c>
      <c r="G554" s="136">
        <f t="shared" si="585"/>
        <v>508.5</v>
      </c>
      <c r="H554" s="135">
        <v>773.8</v>
      </c>
      <c r="I554" s="136">
        <f t="shared" si="586"/>
        <v>773.8</v>
      </c>
      <c r="J554" s="135"/>
      <c r="K554" s="136">
        <f t="shared" si="577"/>
        <v>0</v>
      </c>
      <c r="L554" s="135"/>
      <c r="M554" s="136">
        <f t="shared" si="578"/>
        <v>0</v>
      </c>
      <c r="N554" s="135"/>
      <c r="O554" s="136">
        <f t="shared" si="579"/>
        <v>0</v>
      </c>
      <c r="P554" s="135"/>
      <c r="Q554" s="136">
        <f t="shared" si="580"/>
        <v>0</v>
      </c>
      <c r="R554" s="135"/>
      <c r="S554" s="136">
        <f t="shared" si="581"/>
        <v>0</v>
      </c>
      <c r="T554" s="135"/>
      <c r="U554" s="136">
        <f t="shared" si="582"/>
        <v>0</v>
      </c>
      <c r="V554" s="135"/>
      <c r="W554" s="136">
        <f t="shared" si="583"/>
        <v>0</v>
      </c>
      <c r="X554" s="135"/>
      <c r="Y554" s="136">
        <f t="shared" si="584"/>
        <v>0</v>
      </c>
    </row>
    <row r="555" spans="2:25" x14ac:dyDescent="0.25">
      <c r="B555" s="134">
        <v>24.3</v>
      </c>
      <c r="C555" s="136">
        <f t="shared" si="575"/>
        <v>24.3</v>
      </c>
      <c r="D555" s="135">
        <v>52.7</v>
      </c>
      <c r="E555" s="136">
        <f t="shared" si="576"/>
        <v>52.7</v>
      </c>
      <c r="F555" s="135">
        <v>503.3</v>
      </c>
      <c r="G555" s="136">
        <f t="shared" si="585"/>
        <v>503.3</v>
      </c>
      <c r="H555" s="135">
        <v>166.2</v>
      </c>
      <c r="I555" s="136">
        <f t="shared" si="586"/>
        <v>166.2</v>
      </c>
      <c r="J555" s="135"/>
      <c r="K555" s="136">
        <f t="shared" si="577"/>
        <v>0</v>
      </c>
      <c r="L555" s="135"/>
      <c r="M555" s="136">
        <f t="shared" si="578"/>
        <v>0</v>
      </c>
      <c r="N555" s="135"/>
      <c r="O555" s="136">
        <f t="shared" si="579"/>
        <v>0</v>
      </c>
      <c r="P555" s="135"/>
      <c r="Q555" s="136">
        <f t="shared" si="580"/>
        <v>0</v>
      </c>
      <c r="R555" s="135"/>
      <c r="S555" s="136">
        <f t="shared" si="581"/>
        <v>0</v>
      </c>
      <c r="T555" s="135"/>
      <c r="U555" s="136">
        <f t="shared" si="582"/>
        <v>0</v>
      </c>
      <c r="V555" s="135"/>
      <c r="W555" s="136">
        <f t="shared" si="583"/>
        <v>0</v>
      </c>
      <c r="X555" s="135"/>
      <c r="Y555" s="136">
        <f t="shared" si="584"/>
        <v>0</v>
      </c>
    </row>
    <row r="556" spans="2:25" x14ac:dyDescent="0.25">
      <c r="B556" s="134">
        <v>13.8</v>
      </c>
      <c r="C556" s="136">
        <f t="shared" si="575"/>
        <v>13.8</v>
      </c>
      <c r="D556" s="135">
        <v>204.4</v>
      </c>
      <c r="E556" s="136">
        <f t="shared" si="576"/>
        <v>204.4</v>
      </c>
      <c r="F556" s="135">
        <v>504.8</v>
      </c>
      <c r="G556" s="136">
        <f t="shared" si="585"/>
        <v>504.8</v>
      </c>
      <c r="H556" s="135">
        <v>270.89999999999998</v>
      </c>
      <c r="I556" s="136">
        <f t="shared" si="586"/>
        <v>270.89999999999998</v>
      </c>
      <c r="J556" s="135"/>
      <c r="K556" s="136">
        <f t="shared" si="577"/>
        <v>0</v>
      </c>
      <c r="L556" s="135"/>
      <c r="M556" s="136">
        <f t="shared" si="578"/>
        <v>0</v>
      </c>
      <c r="N556" s="135"/>
      <c r="O556" s="136">
        <f t="shared" si="579"/>
        <v>0</v>
      </c>
      <c r="P556" s="135"/>
      <c r="Q556" s="136">
        <f t="shared" si="580"/>
        <v>0</v>
      </c>
      <c r="R556" s="135"/>
      <c r="S556" s="136">
        <f t="shared" si="581"/>
        <v>0</v>
      </c>
      <c r="T556" s="135"/>
      <c r="U556" s="136">
        <f t="shared" si="582"/>
        <v>0</v>
      </c>
      <c r="V556" s="135"/>
      <c r="W556" s="136">
        <f t="shared" si="583"/>
        <v>0</v>
      </c>
      <c r="X556" s="135"/>
      <c r="Y556" s="136">
        <f t="shared" si="584"/>
        <v>0</v>
      </c>
    </row>
    <row r="557" spans="2:25" x14ac:dyDescent="0.25">
      <c r="B557" s="134">
        <v>3.4</v>
      </c>
      <c r="C557" s="136">
        <f t="shared" si="575"/>
        <v>3.4</v>
      </c>
      <c r="D557" s="135">
        <v>66.099999999999994</v>
      </c>
      <c r="E557" s="136">
        <f t="shared" si="576"/>
        <v>66.099999999999994</v>
      </c>
      <c r="F557" s="135">
        <v>462.2</v>
      </c>
      <c r="G557" s="136">
        <f t="shared" si="585"/>
        <v>462.2</v>
      </c>
      <c r="H557" s="135">
        <v>321.39999999999998</v>
      </c>
      <c r="I557" s="136">
        <f t="shared" si="586"/>
        <v>321.39999999999998</v>
      </c>
      <c r="J557" s="135"/>
      <c r="K557" s="136">
        <f t="shared" si="577"/>
        <v>0</v>
      </c>
      <c r="L557" s="135"/>
      <c r="M557" s="136">
        <f t="shared" si="578"/>
        <v>0</v>
      </c>
      <c r="N557" s="135"/>
      <c r="O557" s="136">
        <f t="shared" si="579"/>
        <v>0</v>
      </c>
      <c r="P557" s="135"/>
      <c r="Q557" s="136">
        <f t="shared" si="580"/>
        <v>0</v>
      </c>
      <c r="R557" s="135"/>
      <c r="S557" s="136">
        <f t="shared" si="581"/>
        <v>0</v>
      </c>
      <c r="T557" s="135"/>
      <c r="U557" s="136">
        <f t="shared" si="582"/>
        <v>0</v>
      </c>
      <c r="V557" s="135"/>
      <c r="W557" s="136">
        <f t="shared" si="583"/>
        <v>0</v>
      </c>
      <c r="X557" s="135"/>
      <c r="Y557" s="136">
        <f t="shared" si="584"/>
        <v>0</v>
      </c>
    </row>
    <row r="558" spans="2:25" x14ac:dyDescent="0.25">
      <c r="B558" s="134">
        <v>0.7</v>
      </c>
      <c r="C558" s="136">
        <f t="shared" si="575"/>
        <v>0.7</v>
      </c>
      <c r="D558" s="135">
        <v>60.2</v>
      </c>
      <c r="E558" s="136">
        <f t="shared" si="576"/>
        <v>60.2</v>
      </c>
      <c r="F558" s="135">
        <v>288.8</v>
      </c>
      <c r="G558" s="136">
        <f t="shared" si="585"/>
        <v>288.8</v>
      </c>
      <c r="H558" s="135">
        <v>83.7</v>
      </c>
      <c r="I558" s="136">
        <f t="shared" si="586"/>
        <v>83.7</v>
      </c>
      <c r="J558" s="135"/>
      <c r="K558" s="136">
        <f t="shared" si="577"/>
        <v>0</v>
      </c>
      <c r="L558" s="135"/>
      <c r="M558" s="136">
        <f t="shared" si="578"/>
        <v>0</v>
      </c>
      <c r="N558" s="135"/>
      <c r="O558" s="136">
        <f t="shared" si="579"/>
        <v>0</v>
      </c>
      <c r="P558" s="135"/>
      <c r="Q558" s="136">
        <f t="shared" si="580"/>
        <v>0</v>
      </c>
      <c r="R558" s="135"/>
      <c r="S558" s="136">
        <f t="shared" si="581"/>
        <v>0</v>
      </c>
      <c r="T558" s="135"/>
      <c r="U558" s="136">
        <f t="shared" si="582"/>
        <v>0</v>
      </c>
      <c r="V558" s="135"/>
      <c r="W558" s="136">
        <f t="shared" si="583"/>
        <v>0</v>
      </c>
      <c r="X558" s="135"/>
      <c r="Y558" s="136">
        <f t="shared" si="584"/>
        <v>0</v>
      </c>
    </row>
    <row r="559" spans="2:25" x14ac:dyDescent="0.25">
      <c r="B559" s="134">
        <v>-0.7</v>
      </c>
      <c r="C559" s="136">
        <f t="shared" si="575"/>
        <v>0</v>
      </c>
      <c r="D559" s="135">
        <v>13.1</v>
      </c>
      <c r="E559" s="136">
        <f t="shared" si="576"/>
        <v>13.1</v>
      </c>
      <c r="F559" s="135">
        <v>176</v>
      </c>
      <c r="G559" s="136">
        <f t="shared" si="585"/>
        <v>176</v>
      </c>
      <c r="H559" s="135">
        <v>23.5</v>
      </c>
      <c r="I559" s="136">
        <f t="shared" si="586"/>
        <v>23.5</v>
      </c>
      <c r="J559" s="135"/>
      <c r="K559" s="136">
        <f t="shared" si="577"/>
        <v>0</v>
      </c>
      <c r="L559" s="135"/>
      <c r="M559" s="136">
        <f t="shared" si="578"/>
        <v>0</v>
      </c>
      <c r="N559" s="135"/>
      <c r="O559" s="136">
        <f t="shared" si="579"/>
        <v>0</v>
      </c>
      <c r="P559" s="135"/>
      <c r="Q559" s="136">
        <f t="shared" si="580"/>
        <v>0</v>
      </c>
      <c r="R559" s="135"/>
      <c r="S559" s="136">
        <f t="shared" si="581"/>
        <v>0</v>
      </c>
      <c r="T559" s="135"/>
      <c r="U559" s="136">
        <f t="shared" si="582"/>
        <v>0</v>
      </c>
      <c r="V559" s="135"/>
      <c r="W559" s="136">
        <f t="shared" si="583"/>
        <v>0</v>
      </c>
      <c r="X559" s="135"/>
      <c r="Y559" s="136">
        <f t="shared" si="584"/>
        <v>0</v>
      </c>
    </row>
    <row r="560" spans="2:25" x14ac:dyDescent="0.25">
      <c r="B560" s="134">
        <v>-0.7</v>
      </c>
      <c r="C560" s="136">
        <f t="shared" si="575"/>
        <v>0</v>
      </c>
      <c r="D560" s="135">
        <v>-0.7</v>
      </c>
      <c r="E560" s="136">
        <f t="shared" si="576"/>
        <v>0</v>
      </c>
      <c r="F560" s="135">
        <v>58.3</v>
      </c>
      <c r="G560" s="136">
        <f t="shared" si="585"/>
        <v>58.3</v>
      </c>
      <c r="H560" s="135">
        <v>199.9</v>
      </c>
      <c r="I560" s="136">
        <f t="shared" si="586"/>
        <v>199.9</v>
      </c>
      <c r="J560" s="135"/>
      <c r="K560" s="136">
        <f t="shared" si="577"/>
        <v>0</v>
      </c>
      <c r="L560" s="135"/>
      <c r="M560" s="136">
        <f t="shared" si="578"/>
        <v>0</v>
      </c>
      <c r="N560" s="135"/>
      <c r="O560" s="136">
        <f t="shared" si="579"/>
        <v>0</v>
      </c>
      <c r="P560" s="135"/>
      <c r="Q560" s="136">
        <f t="shared" si="580"/>
        <v>0</v>
      </c>
      <c r="R560" s="135"/>
      <c r="S560" s="136">
        <f t="shared" si="581"/>
        <v>0</v>
      </c>
      <c r="T560" s="135"/>
      <c r="U560" s="136">
        <f t="shared" si="582"/>
        <v>0</v>
      </c>
      <c r="V560" s="135"/>
      <c r="W560" s="136">
        <f t="shared" si="583"/>
        <v>0</v>
      </c>
      <c r="X560" s="135"/>
      <c r="Y560" s="136">
        <f t="shared" si="584"/>
        <v>0</v>
      </c>
    </row>
    <row r="561" spans="2:25" x14ac:dyDescent="0.25">
      <c r="B561" s="134">
        <v>-0.7</v>
      </c>
      <c r="C561" s="136">
        <f t="shared" si="575"/>
        <v>0</v>
      </c>
      <c r="D561" s="135">
        <v>-1.5</v>
      </c>
      <c r="E561" s="136">
        <f t="shared" si="576"/>
        <v>0</v>
      </c>
      <c r="F561" s="135">
        <v>2.6</v>
      </c>
      <c r="G561" s="136">
        <f t="shared" si="585"/>
        <v>2.6</v>
      </c>
      <c r="H561" s="135">
        <v>113.2</v>
      </c>
      <c r="I561" s="136">
        <f t="shared" si="586"/>
        <v>113.2</v>
      </c>
      <c r="J561" s="135"/>
      <c r="K561" s="136">
        <f t="shared" si="577"/>
        <v>0</v>
      </c>
      <c r="L561" s="135"/>
      <c r="M561" s="136">
        <f t="shared" si="578"/>
        <v>0</v>
      </c>
      <c r="N561" s="135"/>
      <c r="O561" s="136">
        <f t="shared" si="579"/>
        <v>0</v>
      </c>
      <c r="P561" s="135"/>
      <c r="Q561" s="136">
        <f t="shared" si="580"/>
        <v>0</v>
      </c>
      <c r="R561" s="135"/>
      <c r="S561" s="136">
        <f t="shared" si="581"/>
        <v>0</v>
      </c>
      <c r="T561" s="135"/>
      <c r="U561" s="136">
        <f t="shared" si="582"/>
        <v>0</v>
      </c>
      <c r="V561" s="135"/>
      <c r="W561" s="136">
        <f t="shared" si="583"/>
        <v>0</v>
      </c>
      <c r="X561" s="135"/>
      <c r="Y561" s="136">
        <f t="shared" si="584"/>
        <v>0</v>
      </c>
    </row>
    <row r="562" spans="2:25" x14ac:dyDescent="0.25">
      <c r="B562" s="134">
        <v>-1.1000000000000001</v>
      </c>
      <c r="C562" s="136">
        <f t="shared" si="575"/>
        <v>0</v>
      </c>
      <c r="D562" s="135">
        <v>-1.5</v>
      </c>
      <c r="E562" s="136">
        <f t="shared" si="576"/>
        <v>0</v>
      </c>
      <c r="F562" s="135">
        <v>0</v>
      </c>
      <c r="G562" s="136">
        <f t="shared" si="585"/>
        <v>0</v>
      </c>
      <c r="H562" s="135">
        <v>10.1</v>
      </c>
      <c r="I562" s="136">
        <f t="shared" si="586"/>
        <v>10.1</v>
      </c>
      <c r="J562" s="135"/>
      <c r="K562" s="136">
        <f t="shared" si="577"/>
        <v>0</v>
      </c>
      <c r="L562" s="135"/>
      <c r="M562" s="136">
        <f t="shared" si="578"/>
        <v>0</v>
      </c>
      <c r="N562" s="135"/>
      <c r="O562" s="136">
        <f t="shared" si="579"/>
        <v>0</v>
      </c>
      <c r="P562" s="135"/>
      <c r="Q562" s="136">
        <f t="shared" si="580"/>
        <v>0</v>
      </c>
      <c r="R562" s="135"/>
      <c r="S562" s="136">
        <f t="shared" si="581"/>
        <v>0</v>
      </c>
      <c r="T562" s="135"/>
      <c r="U562" s="136">
        <f t="shared" si="582"/>
        <v>0</v>
      </c>
      <c r="V562" s="135"/>
      <c r="W562" s="136">
        <f t="shared" si="583"/>
        <v>0</v>
      </c>
      <c r="X562" s="135"/>
      <c r="Y562" s="136">
        <f t="shared" si="584"/>
        <v>0</v>
      </c>
    </row>
    <row r="563" spans="2:25" x14ac:dyDescent="0.25">
      <c r="B563" s="134">
        <v>-0.7</v>
      </c>
      <c r="C563" s="136">
        <f t="shared" si="575"/>
        <v>0</v>
      </c>
      <c r="D563" s="135">
        <v>-1.1000000000000001</v>
      </c>
      <c r="E563" s="136">
        <f t="shared" si="576"/>
        <v>0</v>
      </c>
      <c r="F563" s="135">
        <v>0</v>
      </c>
      <c r="G563" s="136">
        <f t="shared" si="585"/>
        <v>0</v>
      </c>
      <c r="H563" s="135">
        <v>0</v>
      </c>
      <c r="I563" s="136">
        <f t="shared" si="586"/>
        <v>0</v>
      </c>
      <c r="J563" s="135"/>
      <c r="K563" s="136">
        <f t="shared" si="577"/>
        <v>0</v>
      </c>
      <c r="L563" s="135"/>
      <c r="M563" s="136">
        <f t="shared" si="578"/>
        <v>0</v>
      </c>
      <c r="N563" s="135"/>
      <c r="O563" s="136">
        <f t="shared" si="579"/>
        <v>0</v>
      </c>
      <c r="P563" s="135"/>
      <c r="Q563" s="136">
        <f t="shared" si="580"/>
        <v>0</v>
      </c>
      <c r="R563" s="135"/>
      <c r="S563" s="136">
        <f t="shared" si="581"/>
        <v>0</v>
      </c>
      <c r="T563" s="135"/>
      <c r="U563" s="136">
        <f t="shared" si="582"/>
        <v>0</v>
      </c>
      <c r="V563" s="135"/>
      <c r="W563" s="136">
        <f t="shared" si="583"/>
        <v>0</v>
      </c>
      <c r="X563" s="135"/>
      <c r="Y563" s="136">
        <f t="shared" si="584"/>
        <v>0</v>
      </c>
    </row>
    <row r="564" spans="2:25" x14ac:dyDescent="0.25">
      <c r="B564" s="134">
        <v>-0.7</v>
      </c>
      <c r="C564" s="136">
        <f t="shared" si="575"/>
        <v>0</v>
      </c>
      <c r="D564" s="135">
        <v>-1.5</v>
      </c>
      <c r="E564" s="136">
        <f t="shared" si="576"/>
        <v>0</v>
      </c>
      <c r="F564" s="135">
        <v>0</v>
      </c>
      <c r="G564" s="136">
        <f t="shared" si="585"/>
        <v>0</v>
      </c>
      <c r="H564" s="135">
        <v>0</v>
      </c>
      <c r="I564" s="136">
        <f t="shared" si="586"/>
        <v>0</v>
      </c>
      <c r="J564" s="135"/>
      <c r="K564" s="136">
        <f t="shared" si="577"/>
        <v>0</v>
      </c>
      <c r="L564" s="135"/>
      <c r="M564" s="136">
        <f t="shared" si="578"/>
        <v>0</v>
      </c>
      <c r="N564" s="135"/>
      <c r="O564" s="136">
        <f t="shared" si="579"/>
        <v>0</v>
      </c>
      <c r="P564" s="135"/>
      <c r="Q564" s="136">
        <f t="shared" si="580"/>
        <v>0</v>
      </c>
      <c r="R564" s="135"/>
      <c r="S564" s="136">
        <f t="shared" si="581"/>
        <v>0</v>
      </c>
      <c r="T564" s="135"/>
      <c r="U564" s="136">
        <f t="shared" si="582"/>
        <v>0</v>
      </c>
      <c r="V564" s="135"/>
      <c r="W564" s="136">
        <f t="shared" si="583"/>
        <v>0</v>
      </c>
      <c r="X564" s="135"/>
      <c r="Y564" s="136">
        <f t="shared" si="584"/>
        <v>0</v>
      </c>
    </row>
    <row r="565" spans="2:25" x14ac:dyDescent="0.25">
      <c r="B565" s="134">
        <v>-1.1000000000000001</v>
      </c>
      <c r="C565" s="136">
        <f t="shared" si="575"/>
        <v>0</v>
      </c>
      <c r="D565" s="135">
        <v>-1.5</v>
      </c>
      <c r="E565" s="136">
        <f t="shared" si="576"/>
        <v>0</v>
      </c>
      <c r="F565" s="135">
        <v>0</v>
      </c>
      <c r="G565" s="136">
        <f t="shared" si="585"/>
        <v>0</v>
      </c>
      <c r="H565" s="135">
        <v>0</v>
      </c>
      <c r="I565" s="136">
        <f t="shared" si="586"/>
        <v>0</v>
      </c>
      <c r="J565" s="135"/>
      <c r="K565" s="136">
        <f t="shared" si="577"/>
        <v>0</v>
      </c>
      <c r="L565" s="135"/>
      <c r="M565" s="136">
        <f t="shared" si="578"/>
        <v>0</v>
      </c>
      <c r="N565" s="135"/>
      <c r="O565" s="136">
        <f t="shared" si="579"/>
        <v>0</v>
      </c>
      <c r="P565" s="135"/>
      <c r="Q565" s="136">
        <f t="shared" si="580"/>
        <v>0</v>
      </c>
      <c r="R565" s="135"/>
      <c r="S565" s="136">
        <f t="shared" si="581"/>
        <v>0</v>
      </c>
      <c r="T565" s="135"/>
      <c r="U565" s="136">
        <f t="shared" si="582"/>
        <v>0</v>
      </c>
      <c r="V565" s="135"/>
      <c r="W565" s="136">
        <f t="shared" si="583"/>
        <v>0</v>
      </c>
      <c r="X565" s="135"/>
      <c r="Y565" s="136">
        <f t="shared" si="584"/>
        <v>0</v>
      </c>
    </row>
    <row r="566" spans="2:25" x14ac:dyDescent="0.25">
      <c r="B566" s="134">
        <v>-0.7</v>
      </c>
      <c r="C566" s="136">
        <f t="shared" si="575"/>
        <v>0</v>
      </c>
      <c r="D566" s="135">
        <v>-1.5</v>
      </c>
      <c r="E566" s="136">
        <f t="shared" si="576"/>
        <v>0</v>
      </c>
      <c r="F566" s="135">
        <v>0</v>
      </c>
      <c r="G566" s="136">
        <f t="shared" si="585"/>
        <v>0</v>
      </c>
      <c r="H566" s="135">
        <v>0</v>
      </c>
      <c r="I566" s="136">
        <f t="shared" si="586"/>
        <v>0</v>
      </c>
      <c r="J566" s="135"/>
      <c r="K566" s="136">
        <f t="shared" si="577"/>
        <v>0</v>
      </c>
      <c r="L566" s="135"/>
      <c r="M566" s="136">
        <f t="shared" si="578"/>
        <v>0</v>
      </c>
      <c r="N566" s="135"/>
      <c r="O566" s="136">
        <f t="shared" si="579"/>
        <v>0</v>
      </c>
      <c r="P566" s="135"/>
      <c r="Q566" s="136">
        <f t="shared" si="580"/>
        <v>0</v>
      </c>
      <c r="R566" s="135"/>
      <c r="S566" s="136">
        <f t="shared" si="581"/>
        <v>0</v>
      </c>
      <c r="T566" s="135"/>
      <c r="U566" s="136">
        <f t="shared" si="582"/>
        <v>0</v>
      </c>
      <c r="V566" s="135"/>
      <c r="W566" s="136">
        <f t="shared" si="583"/>
        <v>0</v>
      </c>
      <c r="X566" s="135"/>
      <c r="Y566" s="136">
        <f t="shared" si="584"/>
        <v>0</v>
      </c>
    </row>
    <row r="567" spans="2:25" x14ac:dyDescent="0.25">
      <c r="B567" s="134">
        <v>-1.1000000000000001</v>
      </c>
      <c r="C567" s="136">
        <f t="shared" si="575"/>
        <v>0</v>
      </c>
      <c r="D567" s="135">
        <v>-1.9</v>
      </c>
      <c r="E567" s="136">
        <f t="shared" si="576"/>
        <v>0</v>
      </c>
      <c r="F567" s="135">
        <v>0</v>
      </c>
      <c r="G567" s="136">
        <f t="shared" si="585"/>
        <v>0</v>
      </c>
      <c r="H567" s="135">
        <v>0</v>
      </c>
      <c r="I567" s="136">
        <f t="shared" si="586"/>
        <v>0</v>
      </c>
      <c r="J567" s="135"/>
      <c r="K567" s="136">
        <f t="shared" si="577"/>
        <v>0</v>
      </c>
      <c r="L567" s="135"/>
      <c r="M567" s="136">
        <f t="shared" si="578"/>
        <v>0</v>
      </c>
      <c r="N567" s="135"/>
      <c r="O567" s="136">
        <f t="shared" si="579"/>
        <v>0</v>
      </c>
      <c r="P567" s="135"/>
      <c r="Q567" s="136">
        <f t="shared" si="580"/>
        <v>0</v>
      </c>
      <c r="R567" s="135"/>
      <c r="S567" s="136">
        <f t="shared" si="581"/>
        <v>0</v>
      </c>
      <c r="T567" s="135"/>
      <c r="U567" s="136">
        <f t="shared" si="582"/>
        <v>0</v>
      </c>
      <c r="V567" s="135"/>
      <c r="W567" s="136">
        <f t="shared" si="583"/>
        <v>0</v>
      </c>
      <c r="X567" s="135"/>
      <c r="Y567" s="136">
        <f t="shared" si="584"/>
        <v>0</v>
      </c>
    </row>
    <row r="568" spans="2:25" x14ac:dyDescent="0.25">
      <c r="B568" s="134">
        <v>-0.7</v>
      </c>
      <c r="C568" s="136">
        <f t="shared" si="575"/>
        <v>0</v>
      </c>
      <c r="D568" s="135">
        <v>-1.1000000000000001</v>
      </c>
      <c r="E568" s="136">
        <f t="shared" si="576"/>
        <v>0</v>
      </c>
      <c r="F568" s="135">
        <v>0</v>
      </c>
      <c r="G568" s="136">
        <f t="shared" si="585"/>
        <v>0</v>
      </c>
      <c r="H568" s="135">
        <v>0</v>
      </c>
      <c r="I568" s="136">
        <f t="shared" si="586"/>
        <v>0</v>
      </c>
      <c r="J568" s="135"/>
      <c r="K568" s="136">
        <f t="shared" si="577"/>
        <v>0</v>
      </c>
      <c r="L568" s="135"/>
      <c r="M568" s="136">
        <f t="shared" si="578"/>
        <v>0</v>
      </c>
      <c r="N568" s="135"/>
      <c r="O568" s="136">
        <f t="shared" si="579"/>
        <v>0</v>
      </c>
      <c r="P568" s="135"/>
      <c r="Q568" s="136">
        <f t="shared" si="580"/>
        <v>0</v>
      </c>
      <c r="R568" s="135"/>
      <c r="S568" s="136">
        <f t="shared" si="581"/>
        <v>0</v>
      </c>
      <c r="T568" s="135"/>
      <c r="U568" s="136">
        <f t="shared" si="582"/>
        <v>0</v>
      </c>
      <c r="V568" s="135"/>
      <c r="W568" s="136">
        <f t="shared" si="583"/>
        <v>0</v>
      </c>
      <c r="X568" s="135"/>
      <c r="Y568" s="136">
        <f t="shared" si="584"/>
        <v>0</v>
      </c>
    </row>
    <row r="569" spans="2:25" x14ac:dyDescent="0.25">
      <c r="B569" s="134">
        <v>-0.7</v>
      </c>
      <c r="C569" s="136">
        <f t="shared" si="575"/>
        <v>0</v>
      </c>
      <c r="D569" s="135">
        <v>-0.7</v>
      </c>
      <c r="E569" s="136">
        <f t="shared" si="576"/>
        <v>0</v>
      </c>
      <c r="F569" s="135">
        <v>0</v>
      </c>
      <c r="G569" s="136">
        <f t="shared" si="585"/>
        <v>0</v>
      </c>
      <c r="H569" s="135">
        <v>0</v>
      </c>
      <c r="I569" s="136">
        <f t="shared" si="586"/>
        <v>0</v>
      </c>
      <c r="J569" s="135"/>
      <c r="K569" s="136">
        <f t="shared" si="577"/>
        <v>0</v>
      </c>
      <c r="L569" s="135"/>
      <c r="M569" s="136">
        <f t="shared" si="578"/>
        <v>0</v>
      </c>
      <c r="N569" s="135"/>
      <c r="O569" s="136">
        <f t="shared" si="579"/>
        <v>0</v>
      </c>
      <c r="P569" s="135"/>
      <c r="Q569" s="136">
        <f t="shared" si="580"/>
        <v>0</v>
      </c>
      <c r="R569" s="135"/>
      <c r="S569" s="136">
        <f t="shared" si="581"/>
        <v>0</v>
      </c>
      <c r="T569" s="135"/>
      <c r="U569" s="136">
        <f t="shared" si="582"/>
        <v>0</v>
      </c>
      <c r="V569" s="135"/>
      <c r="W569" s="136">
        <f t="shared" si="583"/>
        <v>0</v>
      </c>
      <c r="X569" s="135"/>
      <c r="Y569" s="136">
        <f t="shared" si="584"/>
        <v>0</v>
      </c>
    </row>
    <row r="570" spans="2:25" x14ac:dyDescent="0.25">
      <c r="B570" s="134">
        <v>-0.7</v>
      </c>
      <c r="C570" s="136">
        <f t="shared" si="575"/>
        <v>0</v>
      </c>
      <c r="D570" s="135">
        <v>-0.7</v>
      </c>
      <c r="E570" s="136">
        <f t="shared" si="576"/>
        <v>0</v>
      </c>
      <c r="F570" s="135">
        <v>0</v>
      </c>
      <c r="G570" s="136">
        <f t="shared" si="585"/>
        <v>0</v>
      </c>
      <c r="H570" s="135">
        <v>0</v>
      </c>
      <c r="I570" s="136">
        <f t="shared" si="586"/>
        <v>0</v>
      </c>
      <c r="J570" s="135"/>
      <c r="K570" s="136">
        <f t="shared" si="577"/>
        <v>0</v>
      </c>
      <c r="L570" s="135"/>
      <c r="M570" s="136">
        <f t="shared" si="578"/>
        <v>0</v>
      </c>
      <c r="N570" s="135"/>
      <c r="O570" s="136">
        <f t="shared" si="579"/>
        <v>0</v>
      </c>
      <c r="P570" s="135"/>
      <c r="Q570" s="136">
        <f t="shared" si="580"/>
        <v>0</v>
      </c>
      <c r="R570" s="135"/>
      <c r="S570" s="136">
        <f t="shared" si="581"/>
        <v>0</v>
      </c>
      <c r="T570" s="135"/>
      <c r="U570" s="136">
        <f t="shared" si="582"/>
        <v>0</v>
      </c>
      <c r="V570" s="135"/>
      <c r="W570" s="136">
        <f t="shared" si="583"/>
        <v>0</v>
      </c>
      <c r="X570" s="135"/>
      <c r="Y570" s="136">
        <f t="shared" si="584"/>
        <v>0</v>
      </c>
    </row>
    <row r="571" spans="2:25" x14ac:dyDescent="0.25">
      <c r="B571" s="134">
        <v>-0.4</v>
      </c>
      <c r="C571" s="136">
        <f t="shared" si="575"/>
        <v>0</v>
      </c>
      <c r="D571" s="135">
        <v>-1.1000000000000001</v>
      </c>
      <c r="E571" s="136">
        <f t="shared" si="576"/>
        <v>0</v>
      </c>
      <c r="F571" s="135">
        <v>0</v>
      </c>
      <c r="G571" s="136">
        <f t="shared" si="585"/>
        <v>0</v>
      </c>
      <c r="H571" s="135">
        <v>4.0999999999999996</v>
      </c>
      <c r="I571" s="136">
        <f t="shared" si="586"/>
        <v>4.0999999999999996</v>
      </c>
      <c r="J571" s="135"/>
      <c r="K571" s="136">
        <f t="shared" si="577"/>
        <v>0</v>
      </c>
      <c r="L571" s="135"/>
      <c r="M571" s="136">
        <f t="shared" si="578"/>
        <v>0</v>
      </c>
      <c r="N571" s="135"/>
      <c r="O571" s="136">
        <f t="shared" si="579"/>
        <v>0</v>
      </c>
      <c r="P571" s="135"/>
      <c r="Q571" s="136">
        <f t="shared" si="580"/>
        <v>0</v>
      </c>
      <c r="R571" s="135"/>
      <c r="S571" s="136">
        <f t="shared" si="581"/>
        <v>0</v>
      </c>
      <c r="T571" s="135"/>
      <c r="U571" s="136">
        <f t="shared" si="582"/>
        <v>0</v>
      </c>
      <c r="V571" s="135"/>
      <c r="W571" s="136">
        <f t="shared" si="583"/>
        <v>0</v>
      </c>
      <c r="X571" s="135"/>
      <c r="Y571" s="136">
        <f t="shared" si="584"/>
        <v>0</v>
      </c>
    </row>
    <row r="572" spans="2:25" x14ac:dyDescent="0.25">
      <c r="B572" s="134">
        <v>-0.7</v>
      </c>
      <c r="C572" s="136">
        <f t="shared" si="575"/>
        <v>0</v>
      </c>
      <c r="D572" s="135">
        <v>-1.1000000000000001</v>
      </c>
      <c r="E572" s="136">
        <f t="shared" si="576"/>
        <v>0</v>
      </c>
      <c r="F572" s="135">
        <v>0</v>
      </c>
      <c r="G572" s="136">
        <f t="shared" si="585"/>
        <v>0</v>
      </c>
      <c r="H572" s="135">
        <v>96</v>
      </c>
      <c r="I572" s="136">
        <f t="shared" si="586"/>
        <v>96</v>
      </c>
      <c r="J572" s="135"/>
      <c r="K572" s="136">
        <f t="shared" si="577"/>
        <v>0</v>
      </c>
      <c r="L572" s="135"/>
      <c r="M572" s="136">
        <f t="shared" si="578"/>
        <v>0</v>
      </c>
      <c r="N572" s="135"/>
      <c r="O572" s="136">
        <f t="shared" si="579"/>
        <v>0</v>
      </c>
      <c r="P572" s="135"/>
      <c r="Q572" s="136">
        <f t="shared" si="580"/>
        <v>0</v>
      </c>
      <c r="R572" s="135"/>
      <c r="S572" s="136">
        <f t="shared" si="581"/>
        <v>0</v>
      </c>
      <c r="T572" s="135"/>
      <c r="U572" s="136">
        <f t="shared" si="582"/>
        <v>0</v>
      </c>
      <c r="V572" s="135"/>
      <c r="W572" s="136">
        <f t="shared" si="583"/>
        <v>0</v>
      </c>
      <c r="X572" s="135"/>
      <c r="Y572" s="136">
        <f t="shared" si="584"/>
        <v>0</v>
      </c>
    </row>
    <row r="573" spans="2:25" x14ac:dyDescent="0.25">
      <c r="B573" s="134">
        <v>-0.7</v>
      </c>
      <c r="C573" s="136">
        <f t="shared" si="575"/>
        <v>0</v>
      </c>
      <c r="D573" s="135">
        <v>-1.5</v>
      </c>
      <c r="E573" s="136">
        <f t="shared" si="576"/>
        <v>0</v>
      </c>
      <c r="F573" s="135">
        <v>3.4</v>
      </c>
      <c r="G573" s="136">
        <f t="shared" si="585"/>
        <v>3.4</v>
      </c>
      <c r="H573" s="135">
        <v>201.4</v>
      </c>
      <c r="I573" s="136">
        <f t="shared" si="586"/>
        <v>201.4</v>
      </c>
      <c r="J573" s="135"/>
      <c r="K573" s="136">
        <f t="shared" si="577"/>
        <v>0</v>
      </c>
      <c r="L573" s="135"/>
      <c r="M573" s="136">
        <f t="shared" si="578"/>
        <v>0</v>
      </c>
      <c r="N573" s="135"/>
      <c r="O573" s="136">
        <f t="shared" si="579"/>
        <v>0</v>
      </c>
      <c r="P573" s="135"/>
      <c r="Q573" s="136">
        <f t="shared" si="580"/>
        <v>0</v>
      </c>
      <c r="R573" s="135"/>
      <c r="S573" s="136">
        <f t="shared" si="581"/>
        <v>0</v>
      </c>
      <c r="T573" s="135"/>
      <c r="U573" s="136">
        <f t="shared" si="582"/>
        <v>0</v>
      </c>
      <c r="V573" s="135"/>
      <c r="W573" s="136">
        <f t="shared" si="583"/>
        <v>0</v>
      </c>
      <c r="X573" s="135"/>
      <c r="Y573" s="136">
        <f t="shared" si="584"/>
        <v>0</v>
      </c>
    </row>
    <row r="574" spans="2:25" x14ac:dyDescent="0.25">
      <c r="B574" s="134">
        <v>-0.7</v>
      </c>
      <c r="C574" s="136">
        <f t="shared" si="575"/>
        <v>0</v>
      </c>
      <c r="D574" s="135">
        <v>5.6</v>
      </c>
      <c r="E574" s="136">
        <f t="shared" si="576"/>
        <v>5.6</v>
      </c>
      <c r="F574" s="135">
        <v>18.3</v>
      </c>
      <c r="G574" s="136">
        <f t="shared" si="585"/>
        <v>18.3</v>
      </c>
      <c r="H574" s="135">
        <v>401.6</v>
      </c>
      <c r="I574" s="136">
        <f t="shared" si="586"/>
        <v>401.6</v>
      </c>
      <c r="J574" s="135"/>
      <c r="K574" s="136">
        <f t="shared" si="577"/>
        <v>0</v>
      </c>
      <c r="L574" s="135"/>
      <c r="M574" s="136">
        <f t="shared" si="578"/>
        <v>0</v>
      </c>
      <c r="N574" s="135"/>
      <c r="O574" s="136">
        <f t="shared" si="579"/>
        <v>0</v>
      </c>
      <c r="P574" s="135"/>
      <c r="Q574" s="136">
        <f t="shared" si="580"/>
        <v>0</v>
      </c>
      <c r="R574" s="135"/>
      <c r="S574" s="136">
        <f t="shared" si="581"/>
        <v>0</v>
      </c>
      <c r="T574" s="135"/>
      <c r="U574" s="136">
        <f t="shared" si="582"/>
        <v>0</v>
      </c>
      <c r="V574" s="135"/>
      <c r="W574" s="136">
        <f t="shared" si="583"/>
        <v>0</v>
      </c>
      <c r="X574" s="135"/>
      <c r="Y574" s="136">
        <f t="shared" si="584"/>
        <v>0</v>
      </c>
    </row>
    <row r="575" spans="2:25" x14ac:dyDescent="0.25">
      <c r="B575" s="134">
        <v>-0.4</v>
      </c>
      <c r="C575" s="136">
        <f t="shared" si="575"/>
        <v>0</v>
      </c>
      <c r="D575" s="135">
        <v>4.5</v>
      </c>
      <c r="E575" s="136">
        <f t="shared" si="576"/>
        <v>4.5</v>
      </c>
      <c r="F575" s="135">
        <v>34.799999999999997</v>
      </c>
      <c r="G575" s="136">
        <f t="shared" si="585"/>
        <v>34.799999999999997</v>
      </c>
      <c r="H575" s="135">
        <v>343.3</v>
      </c>
      <c r="I575" s="136">
        <f t="shared" si="586"/>
        <v>343.3</v>
      </c>
      <c r="J575" s="135"/>
      <c r="K575" s="136">
        <f t="shared" si="577"/>
        <v>0</v>
      </c>
      <c r="L575" s="135"/>
      <c r="M575" s="136">
        <f t="shared" si="578"/>
        <v>0</v>
      </c>
      <c r="N575" s="135"/>
      <c r="O575" s="136">
        <f t="shared" si="579"/>
        <v>0</v>
      </c>
      <c r="P575" s="135"/>
      <c r="Q575" s="136">
        <f t="shared" si="580"/>
        <v>0</v>
      </c>
      <c r="R575" s="135"/>
      <c r="S575" s="136">
        <f t="shared" si="581"/>
        <v>0</v>
      </c>
      <c r="T575" s="135"/>
      <c r="U575" s="136">
        <f t="shared" si="582"/>
        <v>0</v>
      </c>
      <c r="V575" s="135"/>
      <c r="W575" s="136">
        <f t="shared" si="583"/>
        <v>0</v>
      </c>
      <c r="X575" s="135"/>
      <c r="Y575" s="136">
        <f t="shared" si="584"/>
        <v>0</v>
      </c>
    </row>
    <row r="576" spans="2:25" x14ac:dyDescent="0.25">
      <c r="B576" s="134">
        <v>10.5</v>
      </c>
      <c r="C576" s="136">
        <f t="shared" si="575"/>
        <v>10.5</v>
      </c>
      <c r="D576" s="135">
        <v>25.4</v>
      </c>
      <c r="E576" s="136">
        <f t="shared" si="576"/>
        <v>25.4</v>
      </c>
      <c r="F576" s="135">
        <v>64.7</v>
      </c>
      <c r="G576" s="136">
        <f t="shared" si="585"/>
        <v>64.7</v>
      </c>
      <c r="H576" s="135">
        <v>615.4</v>
      </c>
      <c r="I576" s="136">
        <f t="shared" si="586"/>
        <v>615.4</v>
      </c>
      <c r="J576" s="135"/>
      <c r="K576" s="136">
        <f t="shared" si="577"/>
        <v>0</v>
      </c>
      <c r="L576" s="135"/>
      <c r="M576" s="136">
        <f t="shared" si="578"/>
        <v>0</v>
      </c>
      <c r="N576" s="135"/>
      <c r="O576" s="136">
        <f t="shared" si="579"/>
        <v>0</v>
      </c>
      <c r="P576" s="135"/>
      <c r="Q576" s="136">
        <f t="shared" si="580"/>
        <v>0</v>
      </c>
      <c r="R576" s="135"/>
      <c r="S576" s="136">
        <f t="shared" si="581"/>
        <v>0</v>
      </c>
      <c r="T576" s="135"/>
      <c r="U576" s="136">
        <f t="shared" si="582"/>
        <v>0</v>
      </c>
      <c r="V576" s="135"/>
      <c r="W576" s="136">
        <f t="shared" si="583"/>
        <v>0</v>
      </c>
      <c r="X576" s="135"/>
      <c r="Y576" s="136">
        <f t="shared" si="584"/>
        <v>0</v>
      </c>
    </row>
    <row r="577" spans="2:25" x14ac:dyDescent="0.25">
      <c r="B577" s="134">
        <v>12</v>
      </c>
      <c r="C577" s="136">
        <f t="shared" si="575"/>
        <v>12</v>
      </c>
      <c r="D577" s="135">
        <v>8.1999999999999993</v>
      </c>
      <c r="E577" s="136">
        <f t="shared" si="576"/>
        <v>8.1999999999999993</v>
      </c>
      <c r="F577" s="135">
        <v>46.3</v>
      </c>
      <c r="G577" s="136">
        <f t="shared" si="585"/>
        <v>46.3</v>
      </c>
      <c r="H577" s="135">
        <v>728.6</v>
      </c>
      <c r="I577" s="136">
        <f t="shared" si="586"/>
        <v>728.6</v>
      </c>
      <c r="J577" s="135"/>
      <c r="K577" s="136">
        <f t="shared" si="577"/>
        <v>0</v>
      </c>
      <c r="L577" s="135"/>
      <c r="M577" s="136">
        <f t="shared" si="578"/>
        <v>0</v>
      </c>
      <c r="N577" s="135"/>
      <c r="O577" s="136">
        <f t="shared" si="579"/>
        <v>0</v>
      </c>
      <c r="P577" s="135"/>
      <c r="Q577" s="136">
        <f t="shared" si="580"/>
        <v>0</v>
      </c>
      <c r="R577" s="135"/>
      <c r="S577" s="136">
        <f t="shared" si="581"/>
        <v>0</v>
      </c>
      <c r="T577" s="135"/>
      <c r="U577" s="136">
        <f t="shared" si="582"/>
        <v>0</v>
      </c>
      <c r="V577" s="135"/>
      <c r="W577" s="136">
        <f t="shared" si="583"/>
        <v>0</v>
      </c>
      <c r="X577" s="135"/>
      <c r="Y577" s="136">
        <f t="shared" si="584"/>
        <v>0</v>
      </c>
    </row>
    <row r="578" spans="2:25" x14ac:dyDescent="0.25">
      <c r="B578" s="134">
        <v>14.6</v>
      </c>
      <c r="C578" s="136">
        <f t="shared" si="575"/>
        <v>14.6</v>
      </c>
      <c r="D578" s="135">
        <v>92.3</v>
      </c>
      <c r="E578" s="136">
        <f t="shared" si="576"/>
        <v>92.3</v>
      </c>
      <c r="F578" s="135">
        <v>63.9</v>
      </c>
      <c r="G578" s="136">
        <f t="shared" si="585"/>
        <v>63.9</v>
      </c>
      <c r="H578" s="135">
        <v>710.7</v>
      </c>
      <c r="I578" s="136">
        <f t="shared" si="586"/>
        <v>710.7</v>
      </c>
      <c r="J578" s="135"/>
      <c r="K578" s="136">
        <f t="shared" si="577"/>
        <v>0</v>
      </c>
      <c r="L578" s="135"/>
      <c r="M578" s="136">
        <f t="shared" si="578"/>
        <v>0</v>
      </c>
      <c r="N578" s="135"/>
      <c r="O578" s="136">
        <f t="shared" si="579"/>
        <v>0</v>
      </c>
      <c r="P578" s="135"/>
      <c r="Q578" s="136">
        <f t="shared" si="580"/>
        <v>0</v>
      </c>
      <c r="R578" s="135"/>
      <c r="S578" s="136">
        <f t="shared" si="581"/>
        <v>0</v>
      </c>
      <c r="T578" s="135"/>
      <c r="U578" s="136">
        <f t="shared" si="582"/>
        <v>0</v>
      </c>
      <c r="V578" s="135"/>
      <c r="W578" s="136">
        <f t="shared" si="583"/>
        <v>0</v>
      </c>
      <c r="X578" s="135"/>
      <c r="Y578" s="136">
        <f t="shared" si="584"/>
        <v>0</v>
      </c>
    </row>
    <row r="579" spans="2:25" x14ac:dyDescent="0.25">
      <c r="B579" s="134">
        <v>16.399999999999999</v>
      </c>
      <c r="C579" s="136">
        <f t="shared" si="575"/>
        <v>16.399999999999999</v>
      </c>
      <c r="D579" s="135">
        <v>65.400000000000006</v>
      </c>
      <c r="E579" s="136">
        <f t="shared" si="576"/>
        <v>65.400000000000006</v>
      </c>
      <c r="F579" s="135">
        <v>71.400000000000006</v>
      </c>
      <c r="G579" s="136">
        <f t="shared" si="585"/>
        <v>71.400000000000006</v>
      </c>
      <c r="H579" s="135">
        <v>734.9</v>
      </c>
      <c r="I579" s="136">
        <f t="shared" si="586"/>
        <v>734.9</v>
      </c>
      <c r="J579" s="135"/>
      <c r="K579" s="136">
        <f t="shared" si="577"/>
        <v>0</v>
      </c>
      <c r="L579" s="135"/>
      <c r="M579" s="136">
        <f t="shared" si="578"/>
        <v>0</v>
      </c>
      <c r="N579" s="135"/>
      <c r="O579" s="136">
        <f t="shared" si="579"/>
        <v>0</v>
      </c>
      <c r="P579" s="135"/>
      <c r="Q579" s="136">
        <f t="shared" si="580"/>
        <v>0</v>
      </c>
      <c r="R579" s="135"/>
      <c r="S579" s="136">
        <f t="shared" si="581"/>
        <v>0</v>
      </c>
      <c r="T579" s="135"/>
      <c r="U579" s="136">
        <f t="shared" si="582"/>
        <v>0</v>
      </c>
      <c r="V579" s="135"/>
      <c r="W579" s="136">
        <f t="shared" si="583"/>
        <v>0</v>
      </c>
      <c r="X579" s="135"/>
      <c r="Y579" s="136">
        <f t="shared" si="584"/>
        <v>0</v>
      </c>
    </row>
    <row r="580" spans="2:25" x14ac:dyDescent="0.25">
      <c r="B580" s="134">
        <v>27.7</v>
      </c>
      <c r="C580" s="136">
        <f t="shared" si="575"/>
        <v>27.7</v>
      </c>
      <c r="D580" s="135">
        <v>108.7</v>
      </c>
      <c r="E580" s="136">
        <f t="shared" si="576"/>
        <v>108.7</v>
      </c>
      <c r="F580" s="135">
        <v>65.400000000000006</v>
      </c>
      <c r="G580" s="136">
        <f t="shared" si="585"/>
        <v>65.400000000000006</v>
      </c>
      <c r="H580" s="135">
        <v>697.6</v>
      </c>
      <c r="I580" s="136">
        <f t="shared" si="586"/>
        <v>697.6</v>
      </c>
      <c r="J580" s="135"/>
      <c r="K580" s="136">
        <f t="shared" si="577"/>
        <v>0</v>
      </c>
      <c r="L580" s="135"/>
      <c r="M580" s="136">
        <f t="shared" si="578"/>
        <v>0</v>
      </c>
      <c r="N580" s="135"/>
      <c r="O580" s="136">
        <f t="shared" si="579"/>
        <v>0</v>
      </c>
      <c r="P580" s="135"/>
      <c r="Q580" s="136">
        <f t="shared" si="580"/>
        <v>0</v>
      </c>
      <c r="R580" s="135"/>
      <c r="S580" s="136">
        <f t="shared" si="581"/>
        <v>0</v>
      </c>
      <c r="T580" s="135"/>
      <c r="U580" s="136">
        <f t="shared" si="582"/>
        <v>0</v>
      </c>
      <c r="V580" s="135"/>
      <c r="W580" s="136">
        <f t="shared" si="583"/>
        <v>0</v>
      </c>
      <c r="X580" s="135"/>
      <c r="Y580" s="136">
        <f t="shared" si="584"/>
        <v>0</v>
      </c>
    </row>
    <row r="581" spans="2:25" x14ac:dyDescent="0.25">
      <c r="B581" s="134">
        <v>7.1</v>
      </c>
      <c r="C581" s="136">
        <f t="shared" si="575"/>
        <v>7.1</v>
      </c>
      <c r="D581" s="135">
        <v>115.8</v>
      </c>
      <c r="E581" s="136">
        <f t="shared" si="576"/>
        <v>115.8</v>
      </c>
      <c r="F581" s="135">
        <v>71.400000000000006</v>
      </c>
      <c r="G581" s="136">
        <f t="shared" si="585"/>
        <v>71.400000000000006</v>
      </c>
      <c r="H581" s="135">
        <v>631.5</v>
      </c>
      <c r="I581" s="136">
        <f t="shared" si="586"/>
        <v>631.5</v>
      </c>
      <c r="J581" s="135"/>
      <c r="K581" s="136">
        <f t="shared" si="577"/>
        <v>0</v>
      </c>
      <c r="L581" s="135"/>
      <c r="M581" s="136">
        <f t="shared" si="578"/>
        <v>0</v>
      </c>
      <c r="N581" s="135"/>
      <c r="O581" s="136">
        <f t="shared" si="579"/>
        <v>0</v>
      </c>
      <c r="P581" s="135"/>
      <c r="Q581" s="136">
        <f t="shared" si="580"/>
        <v>0</v>
      </c>
      <c r="R581" s="135"/>
      <c r="S581" s="136">
        <f t="shared" si="581"/>
        <v>0</v>
      </c>
      <c r="T581" s="135"/>
      <c r="U581" s="136">
        <f t="shared" si="582"/>
        <v>0</v>
      </c>
      <c r="V581" s="135"/>
      <c r="W581" s="136">
        <f t="shared" si="583"/>
        <v>0</v>
      </c>
      <c r="X581" s="135"/>
      <c r="Y581" s="136">
        <f t="shared" si="584"/>
        <v>0</v>
      </c>
    </row>
    <row r="582" spans="2:25" x14ac:dyDescent="0.25">
      <c r="B582" s="134">
        <v>1.5</v>
      </c>
      <c r="C582" s="136">
        <f t="shared" si="575"/>
        <v>1.5</v>
      </c>
      <c r="D582" s="135">
        <v>121.4</v>
      </c>
      <c r="E582" s="136">
        <f t="shared" si="576"/>
        <v>121.4</v>
      </c>
      <c r="F582" s="135">
        <v>88.5</v>
      </c>
      <c r="G582" s="136">
        <f t="shared" si="585"/>
        <v>88.5</v>
      </c>
      <c r="H582" s="135">
        <v>331.8</v>
      </c>
      <c r="I582" s="136">
        <f t="shared" si="586"/>
        <v>331.8</v>
      </c>
      <c r="J582" s="135"/>
      <c r="K582" s="136">
        <f t="shared" si="577"/>
        <v>0</v>
      </c>
      <c r="L582" s="135"/>
      <c r="M582" s="136">
        <f t="shared" si="578"/>
        <v>0</v>
      </c>
      <c r="N582" s="135"/>
      <c r="O582" s="136">
        <f t="shared" si="579"/>
        <v>0</v>
      </c>
      <c r="P582" s="135"/>
      <c r="Q582" s="136">
        <f t="shared" si="580"/>
        <v>0</v>
      </c>
      <c r="R582" s="135"/>
      <c r="S582" s="136">
        <f t="shared" si="581"/>
        <v>0</v>
      </c>
      <c r="T582" s="135"/>
      <c r="U582" s="136">
        <f t="shared" si="582"/>
        <v>0</v>
      </c>
      <c r="V582" s="135"/>
      <c r="W582" s="136">
        <f t="shared" si="583"/>
        <v>0</v>
      </c>
      <c r="X582" s="135"/>
      <c r="Y582" s="136">
        <f t="shared" si="584"/>
        <v>0</v>
      </c>
    </row>
    <row r="583" spans="2:25" x14ac:dyDescent="0.25">
      <c r="B583" s="134">
        <v>-0.7</v>
      </c>
      <c r="C583" s="136">
        <f t="shared" si="575"/>
        <v>0</v>
      </c>
      <c r="D583" s="135">
        <v>20.2</v>
      </c>
      <c r="E583" s="136">
        <f t="shared" si="576"/>
        <v>20.2</v>
      </c>
      <c r="F583" s="135">
        <v>33.200000000000003</v>
      </c>
      <c r="G583" s="136">
        <f t="shared" si="585"/>
        <v>33.200000000000003</v>
      </c>
      <c r="H583" s="135">
        <v>372.2</v>
      </c>
      <c r="I583" s="136">
        <f t="shared" si="586"/>
        <v>372.2</v>
      </c>
      <c r="J583" s="135"/>
      <c r="K583" s="136">
        <f t="shared" si="577"/>
        <v>0</v>
      </c>
      <c r="L583" s="135"/>
      <c r="M583" s="136">
        <f t="shared" si="578"/>
        <v>0</v>
      </c>
      <c r="N583" s="135"/>
      <c r="O583" s="136">
        <f t="shared" si="579"/>
        <v>0</v>
      </c>
      <c r="P583" s="135"/>
      <c r="Q583" s="136">
        <f t="shared" si="580"/>
        <v>0</v>
      </c>
      <c r="R583" s="135"/>
      <c r="S583" s="136">
        <f t="shared" si="581"/>
        <v>0</v>
      </c>
      <c r="T583" s="135"/>
      <c r="U583" s="136">
        <f t="shared" si="582"/>
        <v>0</v>
      </c>
      <c r="V583" s="135"/>
      <c r="W583" s="136">
        <f t="shared" si="583"/>
        <v>0</v>
      </c>
      <c r="X583" s="135"/>
      <c r="Y583" s="136">
        <f t="shared" si="584"/>
        <v>0</v>
      </c>
    </row>
    <row r="584" spans="2:25" x14ac:dyDescent="0.25">
      <c r="B584" s="134">
        <v>-0.7</v>
      </c>
      <c r="C584" s="136">
        <f t="shared" si="575"/>
        <v>0</v>
      </c>
      <c r="D584" s="135">
        <v>-2.6</v>
      </c>
      <c r="E584" s="136">
        <f t="shared" si="576"/>
        <v>0</v>
      </c>
      <c r="F584" s="135">
        <v>12.3</v>
      </c>
      <c r="G584" s="136">
        <f t="shared" si="585"/>
        <v>12.3</v>
      </c>
      <c r="H584" s="135">
        <v>185</v>
      </c>
      <c r="I584" s="136">
        <f t="shared" si="586"/>
        <v>185</v>
      </c>
      <c r="J584" s="135"/>
      <c r="K584" s="136">
        <f t="shared" si="577"/>
        <v>0</v>
      </c>
      <c r="L584" s="135"/>
      <c r="M584" s="136">
        <f t="shared" si="578"/>
        <v>0</v>
      </c>
      <c r="N584" s="135"/>
      <c r="O584" s="136">
        <f t="shared" si="579"/>
        <v>0</v>
      </c>
      <c r="P584" s="135"/>
      <c r="Q584" s="136">
        <f t="shared" si="580"/>
        <v>0</v>
      </c>
      <c r="R584" s="135"/>
      <c r="S584" s="136">
        <f t="shared" si="581"/>
        <v>0</v>
      </c>
      <c r="T584" s="135"/>
      <c r="U584" s="136">
        <f t="shared" si="582"/>
        <v>0</v>
      </c>
      <c r="V584" s="135"/>
      <c r="W584" s="136">
        <f t="shared" si="583"/>
        <v>0</v>
      </c>
      <c r="X584" s="135"/>
      <c r="Y584" s="136">
        <f t="shared" si="584"/>
        <v>0</v>
      </c>
    </row>
    <row r="585" spans="2:25" x14ac:dyDescent="0.25">
      <c r="B585" s="134">
        <v>-0.7</v>
      </c>
      <c r="C585" s="136">
        <f t="shared" si="575"/>
        <v>0</v>
      </c>
      <c r="D585" s="135">
        <v>-4.9000000000000004</v>
      </c>
      <c r="E585" s="136">
        <f t="shared" si="576"/>
        <v>0</v>
      </c>
      <c r="F585" s="135">
        <v>0</v>
      </c>
      <c r="G585" s="136">
        <f t="shared" si="585"/>
        <v>0</v>
      </c>
      <c r="H585" s="135">
        <v>123.4</v>
      </c>
      <c r="I585" s="136">
        <f t="shared" si="586"/>
        <v>123.4</v>
      </c>
      <c r="J585" s="135"/>
      <c r="K585" s="136">
        <f t="shared" si="577"/>
        <v>0</v>
      </c>
      <c r="L585" s="135"/>
      <c r="M585" s="136">
        <f t="shared" si="578"/>
        <v>0</v>
      </c>
      <c r="N585" s="135"/>
      <c r="O585" s="136">
        <f t="shared" si="579"/>
        <v>0</v>
      </c>
      <c r="P585" s="135"/>
      <c r="Q585" s="136">
        <f t="shared" si="580"/>
        <v>0</v>
      </c>
      <c r="R585" s="135"/>
      <c r="S585" s="136">
        <f t="shared" si="581"/>
        <v>0</v>
      </c>
      <c r="T585" s="135"/>
      <c r="U585" s="136">
        <f t="shared" si="582"/>
        <v>0</v>
      </c>
      <c r="V585" s="135"/>
      <c r="W585" s="136">
        <f t="shared" si="583"/>
        <v>0</v>
      </c>
      <c r="X585" s="135"/>
      <c r="Y585" s="136">
        <f t="shared" si="584"/>
        <v>0</v>
      </c>
    </row>
    <row r="586" spans="2:25" x14ac:dyDescent="0.25">
      <c r="B586" s="134">
        <v>-1.1000000000000001</v>
      </c>
      <c r="C586" s="136">
        <f t="shared" si="575"/>
        <v>0</v>
      </c>
      <c r="D586" s="135">
        <v>-5.2</v>
      </c>
      <c r="E586" s="136">
        <f t="shared" si="576"/>
        <v>0</v>
      </c>
      <c r="F586" s="135">
        <v>0</v>
      </c>
      <c r="G586" s="136">
        <f t="shared" si="585"/>
        <v>0</v>
      </c>
      <c r="H586" s="135">
        <v>9.6999999999999993</v>
      </c>
      <c r="I586" s="136">
        <f t="shared" si="586"/>
        <v>9.6999999999999993</v>
      </c>
      <c r="J586" s="135"/>
      <c r="K586" s="136">
        <f t="shared" si="577"/>
        <v>0</v>
      </c>
      <c r="L586" s="135"/>
      <c r="M586" s="136">
        <f t="shared" si="578"/>
        <v>0</v>
      </c>
      <c r="N586" s="135"/>
      <c r="O586" s="136">
        <f t="shared" si="579"/>
        <v>0</v>
      </c>
      <c r="P586" s="135"/>
      <c r="Q586" s="136">
        <f t="shared" si="580"/>
        <v>0</v>
      </c>
      <c r="R586" s="135"/>
      <c r="S586" s="136">
        <f t="shared" si="581"/>
        <v>0</v>
      </c>
      <c r="T586" s="135"/>
      <c r="U586" s="136">
        <f t="shared" si="582"/>
        <v>0</v>
      </c>
      <c r="V586" s="135"/>
      <c r="W586" s="136">
        <f t="shared" si="583"/>
        <v>0</v>
      </c>
      <c r="X586" s="135"/>
      <c r="Y586" s="136">
        <f t="shared" si="584"/>
        <v>0</v>
      </c>
    </row>
    <row r="587" spans="2:25" x14ac:dyDescent="0.25">
      <c r="B587" s="134">
        <v>-0.7</v>
      </c>
      <c r="C587" s="136">
        <f t="shared" ref="C587:C650" si="587">IF(B587&lt;0,0,B587)</f>
        <v>0</v>
      </c>
      <c r="D587" s="135">
        <v>-5.2</v>
      </c>
      <c r="E587" s="136">
        <f t="shared" ref="E587:E650" si="588">IF(D587&lt;0,0,D587)</f>
        <v>0</v>
      </c>
      <c r="F587" s="135">
        <v>0</v>
      </c>
      <c r="G587" s="136">
        <f t="shared" si="585"/>
        <v>0</v>
      </c>
      <c r="H587" s="135">
        <v>0</v>
      </c>
      <c r="I587" s="136">
        <f t="shared" si="586"/>
        <v>0</v>
      </c>
      <c r="J587" s="135"/>
      <c r="K587" s="136">
        <f t="shared" ref="K587:K650" si="589">IF(J587&lt;0,0,J587)</f>
        <v>0</v>
      </c>
      <c r="L587" s="135"/>
      <c r="M587" s="136">
        <f t="shared" ref="M587:M650" si="590">IF(L587&lt;0,0,L587)</f>
        <v>0</v>
      </c>
      <c r="N587" s="135"/>
      <c r="O587" s="136">
        <f t="shared" ref="O587:O650" si="591">IF(N587&lt;0,0,N587)</f>
        <v>0</v>
      </c>
      <c r="P587" s="135"/>
      <c r="Q587" s="136">
        <f t="shared" ref="Q587:Q650" si="592">IF(P587&lt;0,0,P587)</f>
        <v>0</v>
      </c>
      <c r="R587" s="135"/>
      <c r="S587" s="136">
        <f t="shared" ref="S587:S650" si="593">IF(R587&lt;0,0,R587)</f>
        <v>0</v>
      </c>
      <c r="T587" s="135"/>
      <c r="U587" s="136">
        <f t="shared" ref="U587:U650" si="594">IF(T587&lt;0,0,T587)</f>
        <v>0</v>
      </c>
      <c r="V587" s="135"/>
      <c r="W587" s="136">
        <f t="shared" ref="W587:W650" si="595">IF(V587&lt;0,0,V587)</f>
        <v>0</v>
      </c>
      <c r="X587" s="135"/>
      <c r="Y587" s="136">
        <f t="shared" ref="Y587:Y650" si="596">IF(X587&lt;0,0,X587)</f>
        <v>0</v>
      </c>
    </row>
    <row r="588" spans="2:25" x14ac:dyDescent="0.25">
      <c r="B588" s="134">
        <v>-0.7</v>
      </c>
      <c r="C588" s="136">
        <f t="shared" si="587"/>
        <v>0</v>
      </c>
      <c r="D588" s="135">
        <v>-5.2</v>
      </c>
      <c r="E588" s="136">
        <f t="shared" si="588"/>
        <v>0</v>
      </c>
      <c r="F588" s="135">
        <v>0</v>
      </c>
      <c r="G588" s="136">
        <f t="shared" si="585"/>
        <v>0</v>
      </c>
      <c r="H588" s="135">
        <v>0</v>
      </c>
      <c r="I588" s="136">
        <f t="shared" si="586"/>
        <v>0</v>
      </c>
      <c r="J588" s="135"/>
      <c r="K588" s="136">
        <f t="shared" si="589"/>
        <v>0</v>
      </c>
      <c r="L588" s="135"/>
      <c r="M588" s="136">
        <f t="shared" si="590"/>
        <v>0</v>
      </c>
      <c r="N588" s="135"/>
      <c r="O588" s="136">
        <f t="shared" si="591"/>
        <v>0</v>
      </c>
      <c r="P588" s="135"/>
      <c r="Q588" s="136">
        <f t="shared" si="592"/>
        <v>0</v>
      </c>
      <c r="R588" s="135"/>
      <c r="S588" s="136">
        <f t="shared" si="593"/>
        <v>0</v>
      </c>
      <c r="T588" s="135"/>
      <c r="U588" s="136">
        <f t="shared" si="594"/>
        <v>0</v>
      </c>
      <c r="V588" s="135"/>
      <c r="W588" s="136">
        <f t="shared" si="595"/>
        <v>0</v>
      </c>
      <c r="X588" s="135"/>
      <c r="Y588" s="136">
        <f t="shared" si="596"/>
        <v>0</v>
      </c>
    </row>
    <row r="589" spans="2:25" x14ac:dyDescent="0.25">
      <c r="B589" s="134">
        <v>-0.7</v>
      </c>
      <c r="C589" s="136">
        <f t="shared" si="587"/>
        <v>0</v>
      </c>
      <c r="D589" s="135">
        <v>-4.9000000000000004</v>
      </c>
      <c r="E589" s="136">
        <f t="shared" si="588"/>
        <v>0</v>
      </c>
      <c r="F589" s="135">
        <v>0</v>
      </c>
      <c r="G589" s="136">
        <f t="shared" si="585"/>
        <v>0</v>
      </c>
      <c r="H589" s="135">
        <v>0</v>
      </c>
      <c r="I589" s="136">
        <f t="shared" si="586"/>
        <v>0</v>
      </c>
      <c r="J589" s="135"/>
      <c r="K589" s="136">
        <f t="shared" si="589"/>
        <v>0</v>
      </c>
      <c r="L589" s="135"/>
      <c r="M589" s="136">
        <f t="shared" si="590"/>
        <v>0</v>
      </c>
      <c r="N589" s="135"/>
      <c r="O589" s="136">
        <f t="shared" si="591"/>
        <v>0</v>
      </c>
      <c r="P589" s="135"/>
      <c r="Q589" s="136">
        <f t="shared" si="592"/>
        <v>0</v>
      </c>
      <c r="R589" s="135"/>
      <c r="S589" s="136">
        <f t="shared" si="593"/>
        <v>0</v>
      </c>
      <c r="T589" s="135"/>
      <c r="U589" s="136">
        <f t="shared" si="594"/>
        <v>0</v>
      </c>
      <c r="V589" s="135"/>
      <c r="W589" s="136">
        <f t="shared" si="595"/>
        <v>0</v>
      </c>
      <c r="X589" s="135"/>
      <c r="Y589" s="136">
        <f t="shared" si="596"/>
        <v>0</v>
      </c>
    </row>
    <row r="590" spans="2:25" x14ac:dyDescent="0.25">
      <c r="B590" s="134">
        <v>-0.7</v>
      </c>
      <c r="C590" s="136">
        <f t="shared" si="587"/>
        <v>0</v>
      </c>
      <c r="D590" s="135">
        <v>-6</v>
      </c>
      <c r="E590" s="136">
        <f t="shared" si="588"/>
        <v>0</v>
      </c>
      <c r="F590" s="135">
        <v>0</v>
      </c>
      <c r="G590" s="136">
        <f t="shared" si="585"/>
        <v>0</v>
      </c>
      <c r="H590" s="135">
        <v>0</v>
      </c>
      <c r="I590" s="136">
        <f t="shared" si="586"/>
        <v>0</v>
      </c>
      <c r="J590" s="135"/>
      <c r="K590" s="136">
        <f t="shared" si="589"/>
        <v>0</v>
      </c>
      <c r="L590" s="135"/>
      <c r="M590" s="136">
        <f t="shared" si="590"/>
        <v>0</v>
      </c>
      <c r="N590" s="135"/>
      <c r="O590" s="136">
        <f t="shared" si="591"/>
        <v>0</v>
      </c>
      <c r="P590" s="135"/>
      <c r="Q590" s="136">
        <f t="shared" si="592"/>
        <v>0</v>
      </c>
      <c r="R590" s="135"/>
      <c r="S590" s="136">
        <f t="shared" si="593"/>
        <v>0</v>
      </c>
      <c r="T590" s="135"/>
      <c r="U590" s="136">
        <f t="shared" si="594"/>
        <v>0</v>
      </c>
      <c r="V590" s="135"/>
      <c r="W590" s="136">
        <f t="shared" si="595"/>
        <v>0</v>
      </c>
      <c r="X590" s="135"/>
      <c r="Y590" s="136">
        <f t="shared" si="596"/>
        <v>0</v>
      </c>
    </row>
    <row r="591" spans="2:25" x14ac:dyDescent="0.25">
      <c r="B591" s="134">
        <v>-0.7</v>
      </c>
      <c r="C591" s="136">
        <f t="shared" si="587"/>
        <v>0</v>
      </c>
      <c r="D591" s="135">
        <v>-4.9000000000000004</v>
      </c>
      <c r="E591" s="136">
        <f t="shared" si="588"/>
        <v>0</v>
      </c>
      <c r="F591" s="135">
        <v>0</v>
      </c>
      <c r="G591" s="136">
        <f t="shared" si="585"/>
        <v>0</v>
      </c>
      <c r="H591" s="135">
        <v>0</v>
      </c>
      <c r="I591" s="136">
        <f t="shared" si="586"/>
        <v>0</v>
      </c>
      <c r="J591" s="135"/>
      <c r="K591" s="136">
        <f t="shared" si="589"/>
        <v>0</v>
      </c>
      <c r="L591" s="135"/>
      <c r="M591" s="136">
        <f t="shared" si="590"/>
        <v>0</v>
      </c>
      <c r="N591" s="135"/>
      <c r="O591" s="136">
        <f t="shared" si="591"/>
        <v>0</v>
      </c>
      <c r="P591" s="135"/>
      <c r="Q591" s="136">
        <f t="shared" si="592"/>
        <v>0</v>
      </c>
      <c r="R591" s="135"/>
      <c r="S591" s="136">
        <f t="shared" si="593"/>
        <v>0</v>
      </c>
      <c r="T591" s="135"/>
      <c r="U591" s="136">
        <f t="shared" si="594"/>
        <v>0</v>
      </c>
      <c r="V591" s="135"/>
      <c r="W591" s="136">
        <f t="shared" si="595"/>
        <v>0</v>
      </c>
      <c r="X591" s="135"/>
      <c r="Y591" s="136">
        <f t="shared" si="596"/>
        <v>0</v>
      </c>
    </row>
    <row r="592" spans="2:25" x14ac:dyDescent="0.25">
      <c r="B592" s="134">
        <v>-0.7</v>
      </c>
      <c r="C592" s="136">
        <f t="shared" si="587"/>
        <v>0</v>
      </c>
      <c r="D592" s="135">
        <v>-4.5</v>
      </c>
      <c r="E592" s="136">
        <f t="shared" si="588"/>
        <v>0</v>
      </c>
      <c r="F592" s="135">
        <v>0</v>
      </c>
      <c r="G592" s="136">
        <f t="shared" ref="G592:G655" si="597">IF(F592&lt;0,0,F592)</f>
        <v>0</v>
      </c>
      <c r="H592" s="135">
        <v>0</v>
      </c>
      <c r="I592" s="136">
        <f t="shared" ref="I592:I655" si="598">IF(H592&lt;0,0,H592)</f>
        <v>0</v>
      </c>
      <c r="J592" s="135"/>
      <c r="K592" s="136">
        <f t="shared" si="589"/>
        <v>0</v>
      </c>
      <c r="L592" s="135"/>
      <c r="M592" s="136">
        <f t="shared" si="590"/>
        <v>0</v>
      </c>
      <c r="N592" s="135"/>
      <c r="O592" s="136">
        <f t="shared" si="591"/>
        <v>0</v>
      </c>
      <c r="P592" s="135"/>
      <c r="Q592" s="136">
        <f t="shared" si="592"/>
        <v>0</v>
      </c>
      <c r="R592" s="135"/>
      <c r="S592" s="136">
        <f t="shared" si="593"/>
        <v>0</v>
      </c>
      <c r="T592" s="135"/>
      <c r="U592" s="136">
        <f t="shared" si="594"/>
        <v>0</v>
      </c>
      <c r="V592" s="135"/>
      <c r="W592" s="136">
        <f t="shared" si="595"/>
        <v>0</v>
      </c>
      <c r="X592" s="135"/>
      <c r="Y592" s="136">
        <f t="shared" si="596"/>
        <v>0</v>
      </c>
    </row>
    <row r="593" spans="2:25" x14ac:dyDescent="0.25">
      <c r="B593" s="134">
        <v>-0.7</v>
      </c>
      <c r="C593" s="136">
        <f t="shared" si="587"/>
        <v>0</v>
      </c>
      <c r="D593" s="135">
        <v>-4.0999999999999996</v>
      </c>
      <c r="E593" s="136">
        <f t="shared" si="588"/>
        <v>0</v>
      </c>
      <c r="F593" s="135">
        <v>0</v>
      </c>
      <c r="G593" s="136">
        <f t="shared" si="597"/>
        <v>0</v>
      </c>
      <c r="H593" s="135">
        <v>0</v>
      </c>
      <c r="I593" s="136">
        <f t="shared" si="598"/>
        <v>0</v>
      </c>
      <c r="J593" s="135"/>
      <c r="K593" s="136">
        <f t="shared" si="589"/>
        <v>0</v>
      </c>
      <c r="L593" s="135"/>
      <c r="M593" s="136">
        <f t="shared" si="590"/>
        <v>0</v>
      </c>
      <c r="N593" s="135"/>
      <c r="O593" s="136">
        <f t="shared" si="591"/>
        <v>0</v>
      </c>
      <c r="P593" s="135"/>
      <c r="Q593" s="136">
        <f t="shared" si="592"/>
        <v>0</v>
      </c>
      <c r="R593" s="135"/>
      <c r="S593" s="136">
        <f t="shared" si="593"/>
        <v>0</v>
      </c>
      <c r="T593" s="135"/>
      <c r="U593" s="136">
        <f t="shared" si="594"/>
        <v>0</v>
      </c>
      <c r="V593" s="135"/>
      <c r="W593" s="136">
        <f t="shared" si="595"/>
        <v>0</v>
      </c>
      <c r="X593" s="135"/>
      <c r="Y593" s="136">
        <f t="shared" si="596"/>
        <v>0</v>
      </c>
    </row>
    <row r="594" spans="2:25" x14ac:dyDescent="0.25">
      <c r="B594" s="134">
        <v>-0.7</v>
      </c>
      <c r="C594" s="136">
        <f t="shared" si="587"/>
        <v>0</v>
      </c>
      <c r="D594" s="135">
        <v>-3.7</v>
      </c>
      <c r="E594" s="136">
        <f t="shared" si="588"/>
        <v>0</v>
      </c>
      <c r="F594" s="135">
        <v>0</v>
      </c>
      <c r="G594" s="136">
        <f t="shared" si="597"/>
        <v>0</v>
      </c>
      <c r="H594" s="135">
        <v>0</v>
      </c>
      <c r="I594" s="136">
        <f t="shared" si="598"/>
        <v>0</v>
      </c>
      <c r="J594" s="135"/>
      <c r="K594" s="136">
        <f t="shared" si="589"/>
        <v>0</v>
      </c>
      <c r="L594" s="135"/>
      <c r="M594" s="136">
        <f t="shared" si="590"/>
        <v>0</v>
      </c>
      <c r="N594" s="135"/>
      <c r="O594" s="136">
        <f t="shared" si="591"/>
        <v>0</v>
      </c>
      <c r="P594" s="135"/>
      <c r="Q594" s="136">
        <f t="shared" si="592"/>
        <v>0</v>
      </c>
      <c r="R594" s="135"/>
      <c r="S594" s="136">
        <f t="shared" si="593"/>
        <v>0</v>
      </c>
      <c r="T594" s="135"/>
      <c r="U594" s="136">
        <f t="shared" si="594"/>
        <v>0</v>
      </c>
      <c r="V594" s="135"/>
      <c r="W594" s="136">
        <f t="shared" si="595"/>
        <v>0</v>
      </c>
      <c r="X594" s="135"/>
      <c r="Y594" s="136">
        <f t="shared" si="596"/>
        <v>0</v>
      </c>
    </row>
    <row r="595" spans="2:25" x14ac:dyDescent="0.25">
      <c r="B595" s="134">
        <v>-0.7</v>
      </c>
      <c r="C595" s="136">
        <f t="shared" si="587"/>
        <v>0</v>
      </c>
      <c r="D595" s="135">
        <v>-3</v>
      </c>
      <c r="E595" s="136">
        <f t="shared" si="588"/>
        <v>0</v>
      </c>
      <c r="F595" s="135">
        <v>0</v>
      </c>
      <c r="G595" s="136">
        <f t="shared" si="597"/>
        <v>0</v>
      </c>
      <c r="H595" s="135">
        <v>7.8</v>
      </c>
      <c r="I595" s="136">
        <f t="shared" si="598"/>
        <v>7.8</v>
      </c>
      <c r="J595" s="135"/>
      <c r="K595" s="136">
        <f t="shared" si="589"/>
        <v>0</v>
      </c>
      <c r="L595" s="135"/>
      <c r="M595" s="136">
        <f t="shared" si="590"/>
        <v>0</v>
      </c>
      <c r="N595" s="135"/>
      <c r="O595" s="136">
        <f t="shared" si="591"/>
        <v>0</v>
      </c>
      <c r="P595" s="135"/>
      <c r="Q595" s="136">
        <f t="shared" si="592"/>
        <v>0</v>
      </c>
      <c r="R595" s="135"/>
      <c r="S595" s="136">
        <f t="shared" si="593"/>
        <v>0</v>
      </c>
      <c r="T595" s="135"/>
      <c r="U595" s="136">
        <f t="shared" si="594"/>
        <v>0</v>
      </c>
      <c r="V595" s="135"/>
      <c r="W595" s="136">
        <f t="shared" si="595"/>
        <v>0</v>
      </c>
      <c r="X595" s="135"/>
      <c r="Y595" s="136">
        <f t="shared" si="596"/>
        <v>0</v>
      </c>
    </row>
    <row r="596" spans="2:25" x14ac:dyDescent="0.25">
      <c r="B596" s="134">
        <v>-0.7</v>
      </c>
      <c r="C596" s="136">
        <f t="shared" si="587"/>
        <v>0</v>
      </c>
      <c r="D596" s="135">
        <v>-3.4</v>
      </c>
      <c r="E596" s="136">
        <f t="shared" si="588"/>
        <v>0</v>
      </c>
      <c r="F596" s="135">
        <v>0</v>
      </c>
      <c r="G596" s="136">
        <f t="shared" si="597"/>
        <v>0</v>
      </c>
      <c r="H596" s="135">
        <v>74.400000000000006</v>
      </c>
      <c r="I596" s="136">
        <f t="shared" si="598"/>
        <v>74.400000000000006</v>
      </c>
      <c r="J596" s="135"/>
      <c r="K596" s="136">
        <f t="shared" si="589"/>
        <v>0</v>
      </c>
      <c r="L596" s="135"/>
      <c r="M596" s="136">
        <f t="shared" si="590"/>
        <v>0</v>
      </c>
      <c r="N596" s="135"/>
      <c r="O596" s="136">
        <f t="shared" si="591"/>
        <v>0</v>
      </c>
      <c r="P596" s="135"/>
      <c r="Q596" s="136">
        <f t="shared" si="592"/>
        <v>0</v>
      </c>
      <c r="R596" s="135"/>
      <c r="S596" s="136">
        <f t="shared" si="593"/>
        <v>0</v>
      </c>
      <c r="T596" s="135"/>
      <c r="U596" s="136">
        <f t="shared" si="594"/>
        <v>0</v>
      </c>
      <c r="V596" s="135"/>
      <c r="W596" s="136">
        <f t="shared" si="595"/>
        <v>0</v>
      </c>
      <c r="X596" s="135"/>
      <c r="Y596" s="136">
        <f t="shared" si="596"/>
        <v>0</v>
      </c>
    </row>
    <row r="597" spans="2:25" x14ac:dyDescent="0.25">
      <c r="B597" s="134">
        <v>-0.7</v>
      </c>
      <c r="C597" s="136">
        <f t="shared" si="587"/>
        <v>0</v>
      </c>
      <c r="D597" s="135">
        <v>-3.4</v>
      </c>
      <c r="E597" s="136">
        <f t="shared" si="588"/>
        <v>0</v>
      </c>
      <c r="F597" s="135">
        <v>8.6</v>
      </c>
      <c r="G597" s="136">
        <f t="shared" si="597"/>
        <v>8.6</v>
      </c>
      <c r="H597" s="135">
        <v>213.7</v>
      </c>
      <c r="I597" s="136">
        <f t="shared" si="598"/>
        <v>213.7</v>
      </c>
      <c r="J597" s="135"/>
      <c r="K597" s="136">
        <f t="shared" si="589"/>
        <v>0</v>
      </c>
      <c r="L597" s="135"/>
      <c r="M597" s="136">
        <f t="shared" si="590"/>
        <v>0</v>
      </c>
      <c r="N597" s="135"/>
      <c r="O597" s="136">
        <f t="shared" si="591"/>
        <v>0</v>
      </c>
      <c r="P597" s="135"/>
      <c r="Q597" s="136">
        <f t="shared" si="592"/>
        <v>0</v>
      </c>
      <c r="R597" s="135"/>
      <c r="S597" s="136">
        <f t="shared" si="593"/>
        <v>0</v>
      </c>
      <c r="T597" s="135"/>
      <c r="U597" s="136">
        <f t="shared" si="594"/>
        <v>0</v>
      </c>
      <c r="V597" s="135"/>
      <c r="W597" s="136">
        <f t="shared" si="595"/>
        <v>0</v>
      </c>
      <c r="X597" s="135"/>
      <c r="Y597" s="136">
        <f t="shared" si="596"/>
        <v>0</v>
      </c>
    </row>
    <row r="598" spans="2:25" x14ac:dyDescent="0.25">
      <c r="B598" s="134">
        <v>-0.7</v>
      </c>
      <c r="C598" s="136">
        <f t="shared" si="587"/>
        <v>0</v>
      </c>
      <c r="D598" s="135">
        <v>5.6</v>
      </c>
      <c r="E598" s="136">
        <f t="shared" si="588"/>
        <v>5.6</v>
      </c>
      <c r="F598" s="135">
        <v>25</v>
      </c>
      <c r="G598" s="136">
        <f t="shared" si="597"/>
        <v>25</v>
      </c>
      <c r="H598" s="135">
        <v>360.5</v>
      </c>
      <c r="I598" s="136">
        <f t="shared" si="598"/>
        <v>360.5</v>
      </c>
      <c r="J598" s="135"/>
      <c r="K598" s="136">
        <f t="shared" si="589"/>
        <v>0</v>
      </c>
      <c r="L598" s="135"/>
      <c r="M598" s="136">
        <f t="shared" si="590"/>
        <v>0</v>
      </c>
      <c r="N598" s="135"/>
      <c r="O598" s="136">
        <f t="shared" si="591"/>
        <v>0</v>
      </c>
      <c r="P598" s="135"/>
      <c r="Q598" s="136">
        <f t="shared" si="592"/>
        <v>0</v>
      </c>
      <c r="R598" s="135"/>
      <c r="S598" s="136">
        <f t="shared" si="593"/>
        <v>0</v>
      </c>
      <c r="T598" s="135"/>
      <c r="U598" s="136">
        <f t="shared" si="594"/>
        <v>0</v>
      </c>
      <c r="V598" s="135"/>
      <c r="W598" s="136">
        <f t="shared" si="595"/>
        <v>0</v>
      </c>
      <c r="X598" s="135"/>
      <c r="Y598" s="136">
        <f t="shared" si="596"/>
        <v>0</v>
      </c>
    </row>
    <row r="599" spans="2:25" x14ac:dyDescent="0.25">
      <c r="B599" s="134">
        <v>-0.7</v>
      </c>
      <c r="C599" s="136">
        <f t="shared" si="587"/>
        <v>0</v>
      </c>
      <c r="D599" s="135">
        <v>119.2</v>
      </c>
      <c r="E599" s="136">
        <f t="shared" si="588"/>
        <v>119.2</v>
      </c>
      <c r="F599" s="135">
        <v>16.8</v>
      </c>
      <c r="G599" s="136">
        <f t="shared" si="597"/>
        <v>16.8</v>
      </c>
      <c r="H599" s="135">
        <v>492.5</v>
      </c>
      <c r="I599" s="136">
        <f t="shared" si="598"/>
        <v>492.5</v>
      </c>
      <c r="J599" s="135"/>
      <c r="K599" s="136">
        <f t="shared" si="589"/>
        <v>0</v>
      </c>
      <c r="L599" s="135"/>
      <c r="M599" s="136">
        <f t="shared" si="590"/>
        <v>0</v>
      </c>
      <c r="N599" s="135"/>
      <c r="O599" s="136">
        <f t="shared" si="591"/>
        <v>0</v>
      </c>
      <c r="P599" s="135"/>
      <c r="Q599" s="136">
        <f t="shared" si="592"/>
        <v>0</v>
      </c>
      <c r="R599" s="135"/>
      <c r="S599" s="136">
        <f t="shared" si="593"/>
        <v>0</v>
      </c>
      <c r="T599" s="135"/>
      <c r="U599" s="136">
        <f t="shared" si="594"/>
        <v>0</v>
      </c>
      <c r="V599" s="135"/>
      <c r="W599" s="136">
        <f t="shared" si="595"/>
        <v>0</v>
      </c>
      <c r="X599" s="135"/>
      <c r="Y599" s="136">
        <f t="shared" si="596"/>
        <v>0</v>
      </c>
    </row>
    <row r="600" spans="2:25" x14ac:dyDescent="0.25">
      <c r="B600" s="134">
        <v>3.4</v>
      </c>
      <c r="C600" s="136">
        <f t="shared" si="587"/>
        <v>3.4</v>
      </c>
      <c r="D600" s="135">
        <v>176</v>
      </c>
      <c r="E600" s="136">
        <f t="shared" si="588"/>
        <v>176</v>
      </c>
      <c r="F600" s="135">
        <v>30.3</v>
      </c>
      <c r="G600" s="136">
        <f t="shared" si="597"/>
        <v>30.3</v>
      </c>
      <c r="H600" s="135">
        <v>605.70000000000005</v>
      </c>
      <c r="I600" s="136">
        <f t="shared" si="598"/>
        <v>605.70000000000005</v>
      </c>
      <c r="J600" s="135"/>
      <c r="K600" s="136">
        <f t="shared" si="589"/>
        <v>0</v>
      </c>
      <c r="L600" s="135"/>
      <c r="M600" s="136">
        <f t="shared" si="590"/>
        <v>0</v>
      </c>
      <c r="N600" s="135"/>
      <c r="O600" s="136">
        <f t="shared" si="591"/>
        <v>0</v>
      </c>
      <c r="P600" s="135"/>
      <c r="Q600" s="136">
        <f t="shared" si="592"/>
        <v>0</v>
      </c>
      <c r="R600" s="135"/>
      <c r="S600" s="136">
        <f t="shared" si="593"/>
        <v>0</v>
      </c>
      <c r="T600" s="135"/>
      <c r="U600" s="136">
        <f t="shared" si="594"/>
        <v>0</v>
      </c>
      <c r="V600" s="135"/>
      <c r="W600" s="136">
        <f t="shared" si="595"/>
        <v>0</v>
      </c>
      <c r="X600" s="135"/>
      <c r="Y600" s="136">
        <f t="shared" si="596"/>
        <v>0</v>
      </c>
    </row>
    <row r="601" spans="2:25" x14ac:dyDescent="0.25">
      <c r="B601" s="134">
        <v>14.6</v>
      </c>
      <c r="C601" s="136">
        <f t="shared" si="587"/>
        <v>14.6</v>
      </c>
      <c r="D601" s="135">
        <v>268.60000000000002</v>
      </c>
      <c r="E601" s="136">
        <f t="shared" si="588"/>
        <v>268.60000000000002</v>
      </c>
      <c r="F601" s="135">
        <v>304.8</v>
      </c>
      <c r="G601" s="136">
        <f t="shared" si="597"/>
        <v>304.8</v>
      </c>
      <c r="H601" s="135">
        <v>694.2</v>
      </c>
      <c r="I601" s="136">
        <f t="shared" si="598"/>
        <v>694.2</v>
      </c>
      <c r="J601" s="135"/>
      <c r="K601" s="136">
        <f t="shared" si="589"/>
        <v>0</v>
      </c>
      <c r="L601" s="135"/>
      <c r="M601" s="136">
        <f t="shared" si="590"/>
        <v>0</v>
      </c>
      <c r="N601" s="135"/>
      <c r="O601" s="136">
        <f t="shared" si="591"/>
        <v>0</v>
      </c>
      <c r="P601" s="135"/>
      <c r="Q601" s="136">
        <f t="shared" si="592"/>
        <v>0</v>
      </c>
      <c r="R601" s="135"/>
      <c r="S601" s="136">
        <f t="shared" si="593"/>
        <v>0</v>
      </c>
      <c r="T601" s="135"/>
      <c r="U601" s="136">
        <f t="shared" si="594"/>
        <v>0</v>
      </c>
      <c r="V601" s="135"/>
      <c r="W601" s="136">
        <f t="shared" si="595"/>
        <v>0</v>
      </c>
      <c r="X601" s="135"/>
      <c r="Y601" s="136">
        <f t="shared" si="596"/>
        <v>0</v>
      </c>
    </row>
    <row r="602" spans="2:25" x14ac:dyDescent="0.25">
      <c r="B602" s="134">
        <v>41.5</v>
      </c>
      <c r="C602" s="136">
        <f t="shared" si="587"/>
        <v>41.5</v>
      </c>
      <c r="D602" s="135">
        <v>320.60000000000002</v>
      </c>
      <c r="E602" s="136">
        <f t="shared" si="588"/>
        <v>320.60000000000002</v>
      </c>
      <c r="F602" s="135">
        <v>156.5</v>
      </c>
      <c r="G602" s="136">
        <f t="shared" si="597"/>
        <v>156.5</v>
      </c>
      <c r="H602" s="135">
        <v>790.9</v>
      </c>
      <c r="I602" s="136">
        <f t="shared" si="598"/>
        <v>790.9</v>
      </c>
      <c r="J602" s="135"/>
      <c r="K602" s="136">
        <f t="shared" si="589"/>
        <v>0</v>
      </c>
      <c r="L602" s="135"/>
      <c r="M602" s="136">
        <f t="shared" si="590"/>
        <v>0</v>
      </c>
      <c r="N602" s="135"/>
      <c r="O602" s="136">
        <f t="shared" si="591"/>
        <v>0</v>
      </c>
      <c r="P602" s="135"/>
      <c r="Q602" s="136">
        <f t="shared" si="592"/>
        <v>0</v>
      </c>
      <c r="R602" s="135"/>
      <c r="S602" s="136">
        <f t="shared" si="593"/>
        <v>0</v>
      </c>
      <c r="T602" s="135"/>
      <c r="U602" s="136">
        <f t="shared" si="594"/>
        <v>0</v>
      </c>
      <c r="V602" s="135"/>
      <c r="W602" s="136">
        <f t="shared" si="595"/>
        <v>0</v>
      </c>
      <c r="X602" s="135"/>
      <c r="Y602" s="136">
        <f t="shared" si="596"/>
        <v>0</v>
      </c>
    </row>
    <row r="603" spans="2:25" x14ac:dyDescent="0.25">
      <c r="B603" s="134">
        <v>34</v>
      </c>
      <c r="C603" s="136">
        <f t="shared" si="587"/>
        <v>34</v>
      </c>
      <c r="D603" s="135">
        <v>162.6</v>
      </c>
      <c r="E603" s="136">
        <f t="shared" si="588"/>
        <v>162.6</v>
      </c>
      <c r="F603" s="135">
        <v>393.8</v>
      </c>
      <c r="G603" s="136">
        <f t="shared" si="597"/>
        <v>393.8</v>
      </c>
      <c r="H603" s="135">
        <v>864</v>
      </c>
      <c r="I603" s="136">
        <f t="shared" si="598"/>
        <v>864</v>
      </c>
      <c r="J603" s="135"/>
      <c r="K603" s="136">
        <f t="shared" si="589"/>
        <v>0</v>
      </c>
      <c r="L603" s="135"/>
      <c r="M603" s="136">
        <f t="shared" si="590"/>
        <v>0</v>
      </c>
      <c r="N603" s="135"/>
      <c r="O603" s="136">
        <f t="shared" si="591"/>
        <v>0</v>
      </c>
      <c r="P603" s="135"/>
      <c r="Q603" s="136">
        <f t="shared" si="592"/>
        <v>0</v>
      </c>
      <c r="R603" s="135"/>
      <c r="S603" s="136">
        <f t="shared" si="593"/>
        <v>0</v>
      </c>
      <c r="T603" s="135"/>
      <c r="U603" s="136">
        <f t="shared" si="594"/>
        <v>0</v>
      </c>
      <c r="V603" s="135"/>
      <c r="W603" s="136">
        <f t="shared" si="595"/>
        <v>0</v>
      </c>
      <c r="X603" s="135"/>
      <c r="Y603" s="136">
        <f t="shared" si="596"/>
        <v>0</v>
      </c>
    </row>
    <row r="604" spans="2:25" x14ac:dyDescent="0.25">
      <c r="B604" s="134">
        <v>64.3</v>
      </c>
      <c r="C604" s="136">
        <f t="shared" si="587"/>
        <v>64.3</v>
      </c>
      <c r="D604" s="135">
        <v>351.3</v>
      </c>
      <c r="E604" s="136">
        <f t="shared" si="588"/>
        <v>351.3</v>
      </c>
      <c r="F604" s="135">
        <v>439.8</v>
      </c>
      <c r="G604" s="136">
        <f t="shared" si="597"/>
        <v>439.8</v>
      </c>
      <c r="H604" s="135">
        <v>862.9</v>
      </c>
      <c r="I604" s="136">
        <f t="shared" si="598"/>
        <v>862.9</v>
      </c>
      <c r="J604" s="135"/>
      <c r="K604" s="136">
        <f t="shared" si="589"/>
        <v>0</v>
      </c>
      <c r="L604" s="135"/>
      <c r="M604" s="136">
        <f t="shared" si="590"/>
        <v>0</v>
      </c>
      <c r="N604" s="135"/>
      <c r="O604" s="136">
        <f t="shared" si="591"/>
        <v>0</v>
      </c>
      <c r="P604" s="135"/>
      <c r="Q604" s="136">
        <f t="shared" si="592"/>
        <v>0</v>
      </c>
      <c r="R604" s="135"/>
      <c r="S604" s="136">
        <f t="shared" si="593"/>
        <v>0</v>
      </c>
      <c r="T604" s="135"/>
      <c r="U604" s="136">
        <f t="shared" si="594"/>
        <v>0</v>
      </c>
      <c r="V604" s="135"/>
      <c r="W604" s="136">
        <f t="shared" si="595"/>
        <v>0</v>
      </c>
      <c r="X604" s="135"/>
      <c r="Y604" s="136">
        <f t="shared" si="596"/>
        <v>0</v>
      </c>
    </row>
    <row r="605" spans="2:25" x14ac:dyDescent="0.25">
      <c r="B605" s="134">
        <v>6.4</v>
      </c>
      <c r="C605" s="136">
        <f t="shared" si="587"/>
        <v>6.4</v>
      </c>
      <c r="D605" s="135">
        <v>228.7</v>
      </c>
      <c r="E605" s="136">
        <f t="shared" si="588"/>
        <v>228.7</v>
      </c>
      <c r="F605" s="135">
        <v>520.1</v>
      </c>
      <c r="G605" s="136">
        <f t="shared" si="597"/>
        <v>520.1</v>
      </c>
      <c r="H605" s="135">
        <v>756.7</v>
      </c>
      <c r="I605" s="136">
        <f t="shared" si="598"/>
        <v>756.7</v>
      </c>
      <c r="J605" s="135"/>
      <c r="K605" s="136">
        <f t="shared" si="589"/>
        <v>0</v>
      </c>
      <c r="L605" s="135"/>
      <c r="M605" s="136">
        <f t="shared" si="590"/>
        <v>0</v>
      </c>
      <c r="N605" s="135"/>
      <c r="O605" s="136">
        <f t="shared" si="591"/>
        <v>0</v>
      </c>
      <c r="P605" s="135"/>
      <c r="Q605" s="136">
        <f t="shared" si="592"/>
        <v>0</v>
      </c>
      <c r="R605" s="135"/>
      <c r="S605" s="136">
        <f t="shared" si="593"/>
        <v>0</v>
      </c>
      <c r="T605" s="135"/>
      <c r="U605" s="136">
        <f t="shared" si="594"/>
        <v>0</v>
      </c>
      <c r="V605" s="135"/>
      <c r="W605" s="136">
        <f t="shared" si="595"/>
        <v>0</v>
      </c>
      <c r="X605" s="135"/>
      <c r="Y605" s="136">
        <f t="shared" si="596"/>
        <v>0</v>
      </c>
    </row>
    <row r="606" spans="2:25" x14ac:dyDescent="0.25">
      <c r="B606" s="134">
        <v>8.1999999999999993</v>
      </c>
      <c r="C606" s="136">
        <f t="shared" si="587"/>
        <v>8.1999999999999993</v>
      </c>
      <c r="D606" s="135">
        <v>64.3</v>
      </c>
      <c r="E606" s="136">
        <f t="shared" si="588"/>
        <v>64.3</v>
      </c>
      <c r="F606" s="135">
        <v>238</v>
      </c>
      <c r="G606" s="136">
        <f t="shared" si="597"/>
        <v>238</v>
      </c>
      <c r="H606" s="135">
        <v>571.79999999999995</v>
      </c>
      <c r="I606" s="136">
        <f t="shared" si="598"/>
        <v>571.79999999999995</v>
      </c>
      <c r="J606" s="135"/>
      <c r="K606" s="136">
        <f t="shared" si="589"/>
        <v>0</v>
      </c>
      <c r="L606" s="135"/>
      <c r="M606" s="136">
        <f t="shared" si="590"/>
        <v>0</v>
      </c>
      <c r="N606" s="135"/>
      <c r="O606" s="136">
        <f t="shared" si="591"/>
        <v>0</v>
      </c>
      <c r="P606" s="135"/>
      <c r="Q606" s="136">
        <f t="shared" si="592"/>
        <v>0</v>
      </c>
      <c r="R606" s="135"/>
      <c r="S606" s="136">
        <f t="shared" si="593"/>
        <v>0</v>
      </c>
      <c r="T606" s="135"/>
      <c r="U606" s="136">
        <f t="shared" si="594"/>
        <v>0</v>
      </c>
      <c r="V606" s="135"/>
      <c r="W606" s="136">
        <f t="shared" si="595"/>
        <v>0</v>
      </c>
      <c r="X606" s="135"/>
      <c r="Y606" s="136">
        <f t="shared" si="596"/>
        <v>0</v>
      </c>
    </row>
    <row r="607" spans="2:25" x14ac:dyDescent="0.25">
      <c r="B607" s="134">
        <v>-1.1000000000000001</v>
      </c>
      <c r="C607" s="136">
        <f t="shared" si="587"/>
        <v>0</v>
      </c>
      <c r="D607" s="135">
        <v>42.6</v>
      </c>
      <c r="E607" s="136">
        <f t="shared" si="588"/>
        <v>42.6</v>
      </c>
      <c r="F607" s="135">
        <v>142.4</v>
      </c>
      <c r="G607" s="136">
        <f t="shared" si="597"/>
        <v>142.4</v>
      </c>
      <c r="H607" s="135">
        <v>506.1</v>
      </c>
      <c r="I607" s="136">
        <f t="shared" si="598"/>
        <v>506.1</v>
      </c>
      <c r="J607" s="135"/>
      <c r="K607" s="136">
        <f t="shared" si="589"/>
        <v>0</v>
      </c>
      <c r="L607" s="135"/>
      <c r="M607" s="136">
        <f t="shared" si="590"/>
        <v>0</v>
      </c>
      <c r="N607" s="135"/>
      <c r="O607" s="136">
        <f t="shared" si="591"/>
        <v>0</v>
      </c>
      <c r="P607" s="135"/>
      <c r="Q607" s="136">
        <f t="shared" si="592"/>
        <v>0</v>
      </c>
      <c r="R607" s="135"/>
      <c r="S607" s="136">
        <f t="shared" si="593"/>
        <v>0</v>
      </c>
      <c r="T607" s="135"/>
      <c r="U607" s="136">
        <f t="shared" si="594"/>
        <v>0</v>
      </c>
      <c r="V607" s="135"/>
      <c r="W607" s="136">
        <f t="shared" si="595"/>
        <v>0</v>
      </c>
      <c r="X607" s="135"/>
      <c r="Y607" s="136">
        <f t="shared" si="596"/>
        <v>0</v>
      </c>
    </row>
    <row r="608" spans="2:25" x14ac:dyDescent="0.25">
      <c r="B608" s="134">
        <v>-0.7</v>
      </c>
      <c r="C608" s="136">
        <f t="shared" si="587"/>
        <v>0</v>
      </c>
      <c r="D608" s="135">
        <v>1.1000000000000001</v>
      </c>
      <c r="E608" s="136">
        <f t="shared" si="588"/>
        <v>1.1000000000000001</v>
      </c>
      <c r="F608" s="135">
        <v>71.400000000000006</v>
      </c>
      <c r="G608" s="136">
        <f t="shared" si="597"/>
        <v>71.400000000000006</v>
      </c>
      <c r="H608" s="135">
        <v>146.1</v>
      </c>
      <c r="I608" s="136">
        <f t="shared" si="598"/>
        <v>146.1</v>
      </c>
      <c r="J608" s="135"/>
      <c r="K608" s="136">
        <f t="shared" si="589"/>
        <v>0</v>
      </c>
      <c r="L608" s="135"/>
      <c r="M608" s="136">
        <f t="shared" si="590"/>
        <v>0</v>
      </c>
      <c r="N608" s="135"/>
      <c r="O608" s="136">
        <f t="shared" si="591"/>
        <v>0</v>
      </c>
      <c r="P608" s="135"/>
      <c r="Q608" s="136">
        <f t="shared" si="592"/>
        <v>0</v>
      </c>
      <c r="R608" s="135"/>
      <c r="S608" s="136">
        <f t="shared" si="593"/>
        <v>0</v>
      </c>
      <c r="T608" s="135"/>
      <c r="U608" s="136">
        <f t="shared" si="594"/>
        <v>0</v>
      </c>
      <c r="V608" s="135"/>
      <c r="W608" s="136">
        <f t="shared" si="595"/>
        <v>0</v>
      </c>
      <c r="X608" s="135"/>
      <c r="Y608" s="136">
        <f t="shared" si="596"/>
        <v>0</v>
      </c>
    </row>
    <row r="609" spans="2:25" x14ac:dyDescent="0.25">
      <c r="B609" s="134">
        <v>-0.7</v>
      </c>
      <c r="C609" s="136">
        <f t="shared" si="587"/>
        <v>0</v>
      </c>
      <c r="D609" s="135">
        <v>-0.7</v>
      </c>
      <c r="E609" s="136">
        <f t="shared" si="588"/>
        <v>0</v>
      </c>
      <c r="F609" s="135">
        <v>3.4</v>
      </c>
      <c r="G609" s="136">
        <f t="shared" si="597"/>
        <v>3.4</v>
      </c>
      <c r="H609" s="135">
        <v>76.2</v>
      </c>
      <c r="I609" s="136">
        <f t="shared" si="598"/>
        <v>76.2</v>
      </c>
      <c r="J609" s="135"/>
      <c r="K609" s="136">
        <f t="shared" si="589"/>
        <v>0</v>
      </c>
      <c r="L609" s="135"/>
      <c r="M609" s="136">
        <f t="shared" si="590"/>
        <v>0</v>
      </c>
      <c r="N609" s="135"/>
      <c r="O609" s="136">
        <f t="shared" si="591"/>
        <v>0</v>
      </c>
      <c r="P609" s="135"/>
      <c r="Q609" s="136">
        <f t="shared" si="592"/>
        <v>0</v>
      </c>
      <c r="R609" s="135"/>
      <c r="S609" s="136">
        <f t="shared" si="593"/>
        <v>0</v>
      </c>
      <c r="T609" s="135"/>
      <c r="U609" s="136">
        <f t="shared" si="594"/>
        <v>0</v>
      </c>
      <c r="V609" s="135"/>
      <c r="W609" s="136">
        <f t="shared" si="595"/>
        <v>0</v>
      </c>
      <c r="X609" s="135"/>
      <c r="Y609" s="136">
        <f t="shared" si="596"/>
        <v>0</v>
      </c>
    </row>
    <row r="610" spans="2:25" x14ac:dyDescent="0.25">
      <c r="B610" s="134">
        <v>-0.7</v>
      </c>
      <c r="C610" s="136">
        <f t="shared" si="587"/>
        <v>0</v>
      </c>
      <c r="D610" s="135">
        <v>-0.7</v>
      </c>
      <c r="E610" s="136">
        <f t="shared" si="588"/>
        <v>0</v>
      </c>
      <c r="F610" s="135">
        <v>0</v>
      </c>
      <c r="G610" s="136">
        <f t="shared" si="597"/>
        <v>0</v>
      </c>
      <c r="H610" s="135">
        <v>21.3</v>
      </c>
      <c r="I610" s="136">
        <f t="shared" si="598"/>
        <v>21.3</v>
      </c>
      <c r="J610" s="135"/>
      <c r="K610" s="136">
        <f t="shared" si="589"/>
        <v>0</v>
      </c>
      <c r="L610" s="135"/>
      <c r="M610" s="136">
        <f t="shared" si="590"/>
        <v>0</v>
      </c>
      <c r="N610" s="135"/>
      <c r="O610" s="136">
        <f t="shared" si="591"/>
        <v>0</v>
      </c>
      <c r="P610" s="135"/>
      <c r="Q610" s="136">
        <f t="shared" si="592"/>
        <v>0</v>
      </c>
      <c r="R610" s="135"/>
      <c r="S610" s="136">
        <f t="shared" si="593"/>
        <v>0</v>
      </c>
      <c r="T610" s="135"/>
      <c r="U610" s="136">
        <f t="shared" si="594"/>
        <v>0</v>
      </c>
      <c r="V610" s="135"/>
      <c r="W610" s="136">
        <f t="shared" si="595"/>
        <v>0</v>
      </c>
      <c r="X610" s="135"/>
      <c r="Y610" s="136">
        <f t="shared" si="596"/>
        <v>0</v>
      </c>
    </row>
    <row r="611" spans="2:25" x14ac:dyDescent="0.25">
      <c r="B611" s="134">
        <v>-0.7</v>
      </c>
      <c r="C611" s="136">
        <f t="shared" si="587"/>
        <v>0</v>
      </c>
      <c r="D611" s="135">
        <v>-0.7</v>
      </c>
      <c r="E611" s="136">
        <f t="shared" si="588"/>
        <v>0</v>
      </c>
      <c r="F611" s="135">
        <v>0</v>
      </c>
      <c r="G611" s="136">
        <f t="shared" si="597"/>
        <v>0</v>
      </c>
      <c r="H611" s="135">
        <v>0</v>
      </c>
      <c r="I611" s="136">
        <f t="shared" si="598"/>
        <v>0</v>
      </c>
      <c r="J611" s="135"/>
      <c r="K611" s="136">
        <f t="shared" si="589"/>
        <v>0</v>
      </c>
      <c r="L611" s="135"/>
      <c r="M611" s="136">
        <f t="shared" si="590"/>
        <v>0</v>
      </c>
      <c r="N611" s="135"/>
      <c r="O611" s="136">
        <f t="shared" si="591"/>
        <v>0</v>
      </c>
      <c r="P611" s="135"/>
      <c r="Q611" s="136">
        <f t="shared" si="592"/>
        <v>0</v>
      </c>
      <c r="R611" s="135"/>
      <c r="S611" s="136">
        <f t="shared" si="593"/>
        <v>0</v>
      </c>
      <c r="T611" s="135"/>
      <c r="U611" s="136">
        <f t="shared" si="594"/>
        <v>0</v>
      </c>
      <c r="V611" s="135"/>
      <c r="W611" s="136">
        <f t="shared" si="595"/>
        <v>0</v>
      </c>
      <c r="X611" s="135"/>
      <c r="Y611" s="136">
        <f t="shared" si="596"/>
        <v>0</v>
      </c>
    </row>
    <row r="612" spans="2:25" x14ac:dyDescent="0.25">
      <c r="B612" s="134">
        <v>-0.7</v>
      </c>
      <c r="C612" s="136">
        <f t="shared" si="587"/>
        <v>0</v>
      </c>
      <c r="D612" s="135">
        <v>-0.7</v>
      </c>
      <c r="E612" s="136">
        <f t="shared" si="588"/>
        <v>0</v>
      </c>
      <c r="F612" s="135">
        <v>0</v>
      </c>
      <c r="G612" s="136">
        <f t="shared" si="597"/>
        <v>0</v>
      </c>
      <c r="H612" s="135">
        <v>0</v>
      </c>
      <c r="I612" s="136">
        <f t="shared" si="598"/>
        <v>0</v>
      </c>
      <c r="J612" s="135"/>
      <c r="K612" s="136">
        <f t="shared" si="589"/>
        <v>0</v>
      </c>
      <c r="L612" s="135"/>
      <c r="M612" s="136">
        <f t="shared" si="590"/>
        <v>0</v>
      </c>
      <c r="N612" s="135"/>
      <c r="O612" s="136">
        <f t="shared" si="591"/>
        <v>0</v>
      </c>
      <c r="P612" s="135"/>
      <c r="Q612" s="136">
        <f t="shared" si="592"/>
        <v>0</v>
      </c>
      <c r="R612" s="135"/>
      <c r="S612" s="136">
        <f t="shared" si="593"/>
        <v>0</v>
      </c>
      <c r="T612" s="135"/>
      <c r="U612" s="136">
        <f t="shared" si="594"/>
        <v>0</v>
      </c>
      <c r="V612" s="135"/>
      <c r="W612" s="136">
        <f t="shared" si="595"/>
        <v>0</v>
      </c>
      <c r="X612" s="135"/>
      <c r="Y612" s="136">
        <f t="shared" si="596"/>
        <v>0</v>
      </c>
    </row>
    <row r="613" spans="2:25" x14ac:dyDescent="0.25">
      <c r="B613" s="134">
        <v>-0.7</v>
      </c>
      <c r="C613" s="136">
        <f t="shared" si="587"/>
        <v>0</v>
      </c>
      <c r="D613" s="135">
        <v>-0.7</v>
      </c>
      <c r="E613" s="136">
        <f t="shared" si="588"/>
        <v>0</v>
      </c>
      <c r="F613" s="135">
        <v>0</v>
      </c>
      <c r="G613" s="136">
        <f t="shared" si="597"/>
        <v>0</v>
      </c>
      <c r="H613" s="135">
        <v>0</v>
      </c>
      <c r="I613" s="136">
        <f t="shared" si="598"/>
        <v>0</v>
      </c>
      <c r="J613" s="135"/>
      <c r="K613" s="136">
        <f t="shared" si="589"/>
        <v>0</v>
      </c>
      <c r="L613" s="135"/>
      <c r="M613" s="136">
        <f t="shared" si="590"/>
        <v>0</v>
      </c>
      <c r="N613" s="135"/>
      <c r="O613" s="136">
        <f t="shared" si="591"/>
        <v>0</v>
      </c>
      <c r="P613" s="135"/>
      <c r="Q613" s="136">
        <f t="shared" si="592"/>
        <v>0</v>
      </c>
      <c r="R613" s="135"/>
      <c r="S613" s="136">
        <f t="shared" si="593"/>
        <v>0</v>
      </c>
      <c r="T613" s="135"/>
      <c r="U613" s="136">
        <f t="shared" si="594"/>
        <v>0</v>
      </c>
      <c r="V613" s="135"/>
      <c r="W613" s="136">
        <f t="shared" si="595"/>
        <v>0</v>
      </c>
      <c r="X613" s="135"/>
      <c r="Y613" s="136">
        <f t="shared" si="596"/>
        <v>0</v>
      </c>
    </row>
    <row r="614" spans="2:25" x14ac:dyDescent="0.25">
      <c r="B614" s="134">
        <v>-0.7</v>
      </c>
      <c r="C614" s="136">
        <f t="shared" si="587"/>
        <v>0</v>
      </c>
      <c r="D614" s="135">
        <v>-0.7</v>
      </c>
      <c r="E614" s="136">
        <f t="shared" si="588"/>
        <v>0</v>
      </c>
      <c r="F614" s="135">
        <v>0</v>
      </c>
      <c r="G614" s="136">
        <f t="shared" si="597"/>
        <v>0</v>
      </c>
      <c r="H614" s="135">
        <v>0</v>
      </c>
      <c r="I614" s="136">
        <f t="shared" si="598"/>
        <v>0</v>
      </c>
      <c r="J614" s="135"/>
      <c r="K614" s="136">
        <f t="shared" si="589"/>
        <v>0</v>
      </c>
      <c r="L614" s="135"/>
      <c r="M614" s="136">
        <f t="shared" si="590"/>
        <v>0</v>
      </c>
      <c r="N614" s="135"/>
      <c r="O614" s="136">
        <f t="shared" si="591"/>
        <v>0</v>
      </c>
      <c r="P614" s="135"/>
      <c r="Q614" s="136">
        <f t="shared" si="592"/>
        <v>0</v>
      </c>
      <c r="R614" s="135"/>
      <c r="S614" s="136">
        <f t="shared" si="593"/>
        <v>0</v>
      </c>
      <c r="T614" s="135"/>
      <c r="U614" s="136">
        <f t="shared" si="594"/>
        <v>0</v>
      </c>
      <c r="V614" s="135"/>
      <c r="W614" s="136">
        <f t="shared" si="595"/>
        <v>0</v>
      </c>
      <c r="X614" s="135"/>
      <c r="Y614" s="136">
        <f t="shared" si="596"/>
        <v>0</v>
      </c>
    </row>
    <row r="615" spans="2:25" x14ac:dyDescent="0.25">
      <c r="B615" s="134">
        <v>-1.1000000000000001</v>
      </c>
      <c r="C615" s="136">
        <f t="shared" si="587"/>
        <v>0</v>
      </c>
      <c r="D615" s="135">
        <v>-0.7</v>
      </c>
      <c r="E615" s="136">
        <f t="shared" si="588"/>
        <v>0</v>
      </c>
      <c r="F615" s="135">
        <v>0</v>
      </c>
      <c r="G615" s="136">
        <f t="shared" si="597"/>
        <v>0</v>
      </c>
      <c r="H615" s="135">
        <v>0</v>
      </c>
      <c r="I615" s="136">
        <f t="shared" si="598"/>
        <v>0</v>
      </c>
      <c r="J615" s="135"/>
      <c r="K615" s="136">
        <f t="shared" si="589"/>
        <v>0</v>
      </c>
      <c r="L615" s="135"/>
      <c r="M615" s="136">
        <f t="shared" si="590"/>
        <v>0</v>
      </c>
      <c r="N615" s="135"/>
      <c r="O615" s="136">
        <f t="shared" si="591"/>
        <v>0</v>
      </c>
      <c r="P615" s="135"/>
      <c r="Q615" s="136">
        <f t="shared" si="592"/>
        <v>0</v>
      </c>
      <c r="R615" s="135"/>
      <c r="S615" s="136">
        <f t="shared" si="593"/>
        <v>0</v>
      </c>
      <c r="T615" s="135"/>
      <c r="U615" s="136">
        <f t="shared" si="594"/>
        <v>0</v>
      </c>
      <c r="V615" s="135"/>
      <c r="W615" s="136">
        <f t="shared" si="595"/>
        <v>0</v>
      </c>
      <c r="X615" s="135"/>
      <c r="Y615" s="136">
        <f t="shared" si="596"/>
        <v>0</v>
      </c>
    </row>
    <row r="616" spans="2:25" x14ac:dyDescent="0.25">
      <c r="B616" s="134">
        <v>-1.1000000000000001</v>
      </c>
      <c r="C616" s="136">
        <f t="shared" si="587"/>
        <v>0</v>
      </c>
      <c r="D616" s="135">
        <v>-0.7</v>
      </c>
      <c r="E616" s="136">
        <f t="shared" si="588"/>
        <v>0</v>
      </c>
      <c r="F616" s="135">
        <v>0</v>
      </c>
      <c r="G616" s="136">
        <f t="shared" si="597"/>
        <v>0</v>
      </c>
      <c r="H616" s="135">
        <v>0</v>
      </c>
      <c r="I616" s="136">
        <f t="shared" si="598"/>
        <v>0</v>
      </c>
      <c r="J616" s="135"/>
      <c r="K616" s="136">
        <f t="shared" si="589"/>
        <v>0</v>
      </c>
      <c r="L616" s="135"/>
      <c r="M616" s="136">
        <f t="shared" si="590"/>
        <v>0</v>
      </c>
      <c r="N616" s="135"/>
      <c r="O616" s="136">
        <f t="shared" si="591"/>
        <v>0</v>
      </c>
      <c r="P616" s="135"/>
      <c r="Q616" s="136">
        <f t="shared" si="592"/>
        <v>0</v>
      </c>
      <c r="R616" s="135"/>
      <c r="S616" s="136">
        <f t="shared" si="593"/>
        <v>0</v>
      </c>
      <c r="T616" s="135"/>
      <c r="U616" s="136">
        <f t="shared" si="594"/>
        <v>0</v>
      </c>
      <c r="V616" s="135"/>
      <c r="W616" s="136">
        <f t="shared" si="595"/>
        <v>0</v>
      </c>
      <c r="X616" s="135"/>
      <c r="Y616" s="136">
        <f t="shared" si="596"/>
        <v>0</v>
      </c>
    </row>
    <row r="617" spans="2:25" x14ac:dyDescent="0.25">
      <c r="B617" s="134">
        <v>-1.1000000000000001</v>
      </c>
      <c r="C617" s="136">
        <f t="shared" si="587"/>
        <v>0</v>
      </c>
      <c r="D617" s="135">
        <v>-0.7</v>
      </c>
      <c r="E617" s="136">
        <f t="shared" si="588"/>
        <v>0</v>
      </c>
      <c r="F617" s="135">
        <v>0</v>
      </c>
      <c r="G617" s="136">
        <f t="shared" si="597"/>
        <v>0</v>
      </c>
      <c r="H617" s="135">
        <v>0</v>
      </c>
      <c r="I617" s="136">
        <f t="shared" si="598"/>
        <v>0</v>
      </c>
      <c r="J617" s="135"/>
      <c r="K617" s="136">
        <f t="shared" si="589"/>
        <v>0</v>
      </c>
      <c r="L617" s="135"/>
      <c r="M617" s="136">
        <f t="shared" si="590"/>
        <v>0</v>
      </c>
      <c r="N617" s="135"/>
      <c r="O617" s="136">
        <f t="shared" si="591"/>
        <v>0</v>
      </c>
      <c r="P617" s="135"/>
      <c r="Q617" s="136">
        <f t="shared" si="592"/>
        <v>0</v>
      </c>
      <c r="R617" s="135"/>
      <c r="S617" s="136">
        <f t="shared" si="593"/>
        <v>0</v>
      </c>
      <c r="T617" s="135"/>
      <c r="U617" s="136">
        <f t="shared" si="594"/>
        <v>0</v>
      </c>
      <c r="V617" s="135"/>
      <c r="W617" s="136">
        <f t="shared" si="595"/>
        <v>0</v>
      </c>
      <c r="X617" s="135"/>
      <c r="Y617" s="136">
        <f t="shared" si="596"/>
        <v>0</v>
      </c>
    </row>
    <row r="618" spans="2:25" x14ac:dyDescent="0.25">
      <c r="B618" s="134">
        <v>-0.7</v>
      </c>
      <c r="C618" s="136">
        <f t="shared" si="587"/>
        <v>0</v>
      </c>
      <c r="D618" s="135">
        <v>-0.7</v>
      </c>
      <c r="E618" s="136">
        <f t="shared" si="588"/>
        <v>0</v>
      </c>
      <c r="F618" s="135">
        <v>0</v>
      </c>
      <c r="G618" s="136">
        <f t="shared" si="597"/>
        <v>0</v>
      </c>
      <c r="H618" s="135">
        <v>0</v>
      </c>
      <c r="I618" s="136">
        <f t="shared" si="598"/>
        <v>0</v>
      </c>
      <c r="J618" s="135"/>
      <c r="K618" s="136">
        <f t="shared" si="589"/>
        <v>0</v>
      </c>
      <c r="L618" s="135"/>
      <c r="M618" s="136">
        <f t="shared" si="590"/>
        <v>0</v>
      </c>
      <c r="N618" s="135"/>
      <c r="O618" s="136">
        <f t="shared" si="591"/>
        <v>0</v>
      </c>
      <c r="P618" s="135"/>
      <c r="Q618" s="136">
        <f t="shared" si="592"/>
        <v>0</v>
      </c>
      <c r="R618" s="135"/>
      <c r="S618" s="136">
        <f t="shared" si="593"/>
        <v>0</v>
      </c>
      <c r="T618" s="135"/>
      <c r="U618" s="136">
        <f t="shared" si="594"/>
        <v>0</v>
      </c>
      <c r="V618" s="135"/>
      <c r="W618" s="136">
        <f t="shared" si="595"/>
        <v>0</v>
      </c>
      <c r="X618" s="135"/>
      <c r="Y618" s="136">
        <f t="shared" si="596"/>
        <v>0</v>
      </c>
    </row>
    <row r="619" spans="2:25" x14ac:dyDescent="0.25">
      <c r="B619" s="134">
        <v>-0.7</v>
      </c>
      <c r="C619" s="136">
        <f t="shared" si="587"/>
        <v>0</v>
      </c>
      <c r="D619" s="135">
        <v>-0.7</v>
      </c>
      <c r="E619" s="136">
        <f t="shared" si="588"/>
        <v>0</v>
      </c>
      <c r="F619" s="135">
        <v>0</v>
      </c>
      <c r="G619" s="136">
        <f t="shared" si="597"/>
        <v>0</v>
      </c>
      <c r="H619" s="135">
        <v>6</v>
      </c>
      <c r="I619" s="136">
        <f t="shared" si="598"/>
        <v>6</v>
      </c>
      <c r="J619" s="135"/>
      <c r="K619" s="136">
        <f t="shared" si="589"/>
        <v>0</v>
      </c>
      <c r="L619" s="135"/>
      <c r="M619" s="136">
        <f t="shared" si="590"/>
        <v>0</v>
      </c>
      <c r="N619" s="135"/>
      <c r="O619" s="136">
        <f t="shared" si="591"/>
        <v>0</v>
      </c>
      <c r="P619" s="135"/>
      <c r="Q619" s="136">
        <f t="shared" si="592"/>
        <v>0</v>
      </c>
      <c r="R619" s="135"/>
      <c r="S619" s="136">
        <f t="shared" si="593"/>
        <v>0</v>
      </c>
      <c r="T619" s="135"/>
      <c r="U619" s="136">
        <f t="shared" si="594"/>
        <v>0</v>
      </c>
      <c r="V619" s="135"/>
      <c r="W619" s="136">
        <f t="shared" si="595"/>
        <v>0</v>
      </c>
      <c r="X619" s="135"/>
      <c r="Y619" s="136">
        <f t="shared" si="596"/>
        <v>0</v>
      </c>
    </row>
    <row r="620" spans="2:25" x14ac:dyDescent="0.25">
      <c r="B620" s="134">
        <v>-0.7</v>
      </c>
      <c r="C620" s="136">
        <f t="shared" si="587"/>
        <v>0</v>
      </c>
      <c r="D620" s="135">
        <v>-0.7</v>
      </c>
      <c r="E620" s="136">
        <f t="shared" si="588"/>
        <v>0</v>
      </c>
      <c r="F620" s="135">
        <v>0</v>
      </c>
      <c r="G620" s="136">
        <f t="shared" si="597"/>
        <v>0</v>
      </c>
      <c r="H620" s="135">
        <v>100.1</v>
      </c>
      <c r="I620" s="136">
        <f t="shared" si="598"/>
        <v>100.1</v>
      </c>
      <c r="J620" s="135"/>
      <c r="K620" s="136">
        <f t="shared" si="589"/>
        <v>0</v>
      </c>
      <c r="L620" s="135"/>
      <c r="M620" s="136">
        <f t="shared" si="590"/>
        <v>0</v>
      </c>
      <c r="N620" s="135"/>
      <c r="O620" s="136">
        <f t="shared" si="591"/>
        <v>0</v>
      </c>
      <c r="P620" s="135"/>
      <c r="Q620" s="136">
        <f t="shared" si="592"/>
        <v>0</v>
      </c>
      <c r="R620" s="135"/>
      <c r="S620" s="136">
        <f t="shared" si="593"/>
        <v>0</v>
      </c>
      <c r="T620" s="135"/>
      <c r="U620" s="136">
        <f t="shared" si="594"/>
        <v>0</v>
      </c>
      <c r="V620" s="135"/>
      <c r="W620" s="136">
        <f t="shared" si="595"/>
        <v>0</v>
      </c>
      <c r="X620" s="135"/>
      <c r="Y620" s="136">
        <f t="shared" si="596"/>
        <v>0</v>
      </c>
    </row>
    <row r="621" spans="2:25" x14ac:dyDescent="0.25">
      <c r="B621" s="134">
        <v>-1.1000000000000001</v>
      </c>
      <c r="C621" s="136">
        <f t="shared" si="587"/>
        <v>0</v>
      </c>
      <c r="D621" s="135">
        <v>-1.1000000000000001</v>
      </c>
      <c r="E621" s="136">
        <f t="shared" si="588"/>
        <v>0</v>
      </c>
      <c r="F621" s="135">
        <v>27.3</v>
      </c>
      <c r="G621" s="136">
        <f t="shared" si="597"/>
        <v>27.3</v>
      </c>
      <c r="H621" s="135">
        <v>230.5</v>
      </c>
      <c r="I621" s="136">
        <f t="shared" si="598"/>
        <v>230.5</v>
      </c>
      <c r="J621" s="135"/>
      <c r="K621" s="136">
        <f t="shared" si="589"/>
        <v>0</v>
      </c>
      <c r="L621" s="135"/>
      <c r="M621" s="136">
        <f t="shared" si="590"/>
        <v>0</v>
      </c>
      <c r="N621" s="135"/>
      <c r="O621" s="136">
        <f t="shared" si="591"/>
        <v>0</v>
      </c>
      <c r="P621" s="135"/>
      <c r="Q621" s="136">
        <f t="shared" si="592"/>
        <v>0</v>
      </c>
      <c r="R621" s="135"/>
      <c r="S621" s="136">
        <f t="shared" si="593"/>
        <v>0</v>
      </c>
      <c r="T621" s="135"/>
      <c r="U621" s="136">
        <f t="shared" si="594"/>
        <v>0</v>
      </c>
      <c r="V621" s="135"/>
      <c r="W621" s="136">
        <f t="shared" si="595"/>
        <v>0</v>
      </c>
      <c r="X621" s="135"/>
      <c r="Y621" s="136">
        <f t="shared" si="596"/>
        <v>0</v>
      </c>
    </row>
    <row r="622" spans="2:25" x14ac:dyDescent="0.25">
      <c r="B622" s="134">
        <v>-1.5</v>
      </c>
      <c r="C622" s="136">
        <f t="shared" si="587"/>
        <v>0</v>
      </c>
      <c r="D622" s="135">
        <v>6.4</v>
      </c>
      <c r="E622" s="136">
        <f t="shared" si="588"/>
        <v>6.4</v>
      </c>
      <c r="F622" s="135">
        <v>63.9</v>
      </c>
      <c r="G622" s="136">
        <f t="shared" si="597"/>
        <v>63.9</v>
      </c>
      <c r="H622" s="135">
        <v>370.6</v>
      </c>
      <c r="I622" s="136">
        <f t="shared" si="598"/>
        <v>370.6</v>
      </c>
      <c r="J622" s="135"/>
      <c r="K622" s="136">
        <f t="shared" si="589"/>
        <v>0</v>
      </c>
      <c r="L622" s="135"/>
      <c r="M622" s="136">
        <f t="shared" si="590"/>
        <v>0</v>
      </c>
      <c r="N622" s="135"/>
      <c r="O622" s="136">
        <f t="shared" si="591"/>
        <v>0</v>
      </c>
      <c r="P622" s="135"/>
      <c r="Q622" s="136">
        <f t="shared" si="592"/>
        <v>0</v>
      </c>
      <c r="R622" s="135"/>
      <c r="S622" s="136">
        <f t="shared" si="593"/>
        <v>0</v>
      </c>
      <c r="T622" s="135"/>
      <c r="U622" s="136">
        <f t="shared" si="594"/>
        <v>0</v>
      </c>
      <c r="V622" s="135"/>
      <c r="W622" s="136">
        <f t="shared" si="595"/>
        <v>0</v>
      </c>
      <c r="X622" s="135"/>
      <c r="Y622" s="136">
        <f t="shared" si="596"/>
        <v>0</v>
      </c>
    </row>
    <row r="623" spans="2:25" x14ac:dyDescent="0.25">
      <c r="B623" s="134">
        <v>0</v>
      </c>
      <c r="C623" s="136">
        <f t="shared" si="587"/>
        <v>0</v>
      </c>
      <c r="D623" s="135">
        <v>48.6</v>
      </c>
      <c r="E623" s="136">
        <f t="shared" si="588"/>
        <v>48.6</v>
      </c>
      <c r="F623" s="135">
        <v>91.5</v>
      </c>
      <c r="G623" s="136">
        <f t="shared" si="597"/>
        <v>91.5</v>
      </c>
      <c r="H623" s="135">
        <v>543.9</v>
      </c>
      <c r="I623" s="136">
        <f t="shared" si="598"/>
        <v>543.9</v>
      </c>
      <c r="J623" s="135"/>
      <c r="K623" s="136">
        <f t="shared" si="589"/>
        <v>0</v>
      </c>
      <c r="L623" s="135"/>
      <c r="M623" s="136">
        <f t="shared" si="590"/>
        <v>0</v>
      </c>
      <c r="N623" s="135"/>
      <c r="O623" s="136">
        <f t="shared" si="591"/>
        <v>0</v>
      </c>
      <c r="P623" s="135"/>
      <c r="Q623" s="136">
        <f t="shared" si="592"/>
        <v>0</v>
      </c>
      <c r="R623" s="135"/>
      <c r="S623" s="136">
        <f t="shared" si="593"/>
        <v>0</v>
      </c>
      <c r="T623" s="135"/>
      <c r="U623" s="136">
        <f t="shared" si="594"/>
        <v>0</v>
      </c>
      <c r="V623" s="135"/>
      <c r="W623" s="136">
        <f t="shared" si="595"/>
        <v>0</v>
      </c>
      <c r="X623" s="135"/>
      <c r="Y623" s="136">
        <f t="shared" si="596"/>
        <v>0</v>
      </c>
    </row>
    <row r="624" spans="2:25" x14ac:dyDescent="0.25">
      <c r="B624" s="134">
        <v>39.200000000000003</v>
      </c>
      <c r="C624" s="136">
        <f t="shared" si="587"/>
        <v>39.200000000000003</v>
      </c>
      <c r="D624" s="135">
        <v>199.9</v>
      </c>
      <c r="E624" s="136">
        <f t="shared" si="588"/>
        <v>199.9</v>
      </c>
      <c r="F624" s="135">
        <v>100.5</v>
      </c>
      <c r="G624" s="136">
        <f t="shared" si="597"/>
        <v>100.5</v>
      </c>
      <c r="H624" s="135">
        <v>432.5</v>
      </c>
      <c r="I624" s="136">
        <f t="shared" si="598"/>
        <v>432.5</v>
      </c>
      <c r="J624" s="135"/>
      <c r="K624" s="136">
        <f t="shared" si="589"/>
        <v>0</v>
      </c>
      <c r="L624" s="135"/>
      <c r="M624" s="136">
        <f t="shared" si="590"/>
        <v>0</v>
      </c>
      <c r="N624" s="135"/>
      <c r="O624" s="136">
        <f t="shared" si="591"/>
        <v>0</v>
      </c>
      <c r="P624" s="135"/>
      <c r="Q624" s="136">
        <f t="shared" si="592"/>
        <v>0</v>
      </c>
      <c r="R624" s="135"/>
      <c r="S624" s="136">
        <f t="shared" si="593"/>
        <v>0</v>
      </c>
      <c r="T624" s="135"/>
      <c r="U624" s="136">
        <f t="shared" si="594"/>
        <v>0</v>
      </c>
      <c r="V624" s="135"/>
      <c r="W624" s="136">
        <f t="shared" si="595"/>
        <v>0</v>
      </c>
      <c r="X624" s="135"/>
      <c r="Y624" s="136">
        <f t="shared" si="596"/>
        <v>0</v>
      </c>
    </row>
    <row r="625" spans="2:25" x14ac:dyDescent="0.25">
      <c r="B625" s="134">
        <v>40</v>
      </c>
      <c r="C625" s="136">
        <f t="shared" si="587"/>
        <v>40</v>
      </c>
      <c r="D625" s="135">
        <v>298.5</v>
      </c>
      <c r="E625" s="136">
        <f t="shared" si="588"/>
        <v>298.5</v>
      </c>
      <c r="F625" s="135">
        <v>75.8</v>
      </c>
      <c r="G625" s="136">
        <f t="shared" si="597"/>
        <v>75.8</v>
      </c>
      <c r="H625" s="135">
        <v>734.9</v>
      </c>
      <c r="I625" s="136">
        <f t="shared" si="598"/>
        <v>734.9</v>
      </c>
      <c r="J625" s="135"/>
      <c r="K625" s="136">
        <f t="shared" si="589"/>
        <v>0</v>
      </c>
      <c r="L625" s="135"/>
      <c r="M625" s="136">
        <f t="shared" si="590"/>
        <v>0</v>
      </c>
      <c r="N625" s="135"/>
      <c r="O625" s="136">
        <f t="shared" si="591"/>
        <v>0</v>
      </c>
      <c r="P625" s="135"/>
      <c r="Q625" s="136">
        <f t="shared" si="592"/>
        <v>0</v>
      </c>
      <c r="R625" s="135"/>
      <c r="S625" s="136">
        <f t="shared" si="593"/>
        <v>0</v>
      </c>
      <c r="T625" s="135"/>
      <c r="U625" s="136">
        <f t="shared" si="594"/>
        <v>0</v>
      </c>
      <c r="V625" s="135"/>
      <c r="W625" s="136">
        <f t="shared" si="595"/>
        <v>0</v>
      </c>
      <c r="X625" s="135"/>
      <c r="Y625" s="136">
        <f t="shared" si="596"/>
        <v>0</v>
      </c>
    </row>
    <row r="626" spans="2:25" x14ac:dyDescent="0.25">
      <c r="B626" s="134">
        <v>31.8</v>
      </c>
      <c r="C626" s="136">
        <f t="shared" si="587"/>
        <v>31.8</v>
      </c>
      <c r="D626" s="135">
        <v>211.1</v>
      </c>
      <c r="E626" s="136">
        <f t="shared" si="588"/>
        <v>211.1</v>
      </c>
      <c r="F626" s="135">
        <v>54.5</v>
      </c>
      <c r="G626" s="136">
        <f t="shared" si="597"/>
        <v>54.5</v>
      </c>
      <c r="H626" s="135">
        <v>733.9</v>
      </c>
      <c r="I626" s="136">
        <f t="shared" si="598"/>
        <v>733.9</v>
      </c>
      <c r="J626" s="135"/>
      <c r="K626" s="136">
        <f t="shared" si="589"/>
        <v>0</v>
      </c>
      <c r="L626" s="135"/>
      <c r="M626" s="136">
        <f t="shared" si="590"/>
        <v>0</v>
      </c>
      <c r="N626" s="135"/>
      <c r="O626" s="136">
        <f t="shared" si="591"/>
        <v>0</v>
      </c>
      <c r="P626" s="135"/>
      <c r="Q626" s="136">
        <f t="shared" si="592"/>
        <v>0</v>
      </c>
      <c r="R626" s="135"/>
      <c r="S626" s="136">
        <f t="shared" si="593"/>
        <v>0</v>
      </c>
      <c r="T626" s="135"/>
      <c r="U626" s="136">
        <f t="shared" si="594"/>
        <v>0</v>
      </c>
      <c r="V626" s="135"/>
      <c r="W626" s="136">
        <f t="shared" si="595"/>
        <v>0</v>
      </c>
      <c r="X626" s="135"/>
      <c r="Y626" s="136">
        <f t="shared" si="596"/>
        <v>0</v>
      </c>
    </row>
    <row r="627" spans="2:25" x14ac:dyDescent="0.25">
      <c r="B627" s="134">
        <v>25</v>
      </c>
      <c r="C627" s="136">
        <f t="shared" si="587"/>
        <v>25</v>
      </c>
      <c r="D627" s="135">
        <v>424</v>
      </c>
      <c r="E627" s="136">
        <f t="shared" si="588"/>
        <v>424</v>
      </c>
      <c r="F627" s="135">
        <v>43.7</v>
      </c>
      <c r="G627" s="136">
        <f t="shared" si="597"/>
        <v>43.7</v>
      </c>
      <c r="H627" s="135">
        <v>758.5</v>
      </c>
      <c r="I627" s="136">
        <f t="shared" si="598"/>
        <v>758.5</v>
      </c>
      <c r="J627" s="135"/>
      <c r="K627" s="136">
        <f t="shared" si="589"/>
        <v>0</v>
      </c>
      <c r="L627" s="135"/>
      <c r="M627" s="136">
        <f t="shared" si="590"/>
        <v>0</v>
      </c>
      <c r="N627" s="135"/>
      <c r="O627" s="136">
        <f t="shared" si="591"/>
        <v>0</v>
      </c>
      <c r="P627" s="135"/>
      <c r="Q627" s="136">
        <f t="shared" si="592"/>
        <v>0</v>
      </c>
      <c r="R627" s="135"/>
      <c r="S627" s="136">
        <f t="shared" si="593"/>
        <v>0</v>
      </c>
      <c r="T627" s="135"/>
      <c r="U627" s="136">
        <f t="shared" si="594"/>
        <v>0</v>
      </c>
      <c r="V627" s="135"/>
      <c r="W627" s="136">
        <f t="shared" si="595"/>
        <v>0</v>
      </c>
      <c r="X627" s="135"/>
      <c r="Y627" s="136">
        <f t="shared" si="596"/>
        <v>0</v>
      </c>
    </row>
    <row r="628" spans="2:25" x14ac:dyDescent="0.25">
      <c r="B628" s="134">
        <v>16.8</v>
      </c>
      <c r="C628" s="136">
        <f t="shared" si="587"/>
        <v>16.8</v>
      </c>
      <c r="D628" s="135">
        <v>193.2</v>
      </c>
      <c r="E628" s="136">
        <f t="shared" si="588"/>
        <v>193.2</v>
      </c>
      <c r="F628" s="135">
        <v>33.299999999999997</v>
      </c>
      <c r="G628" s="136">
        <f t="shared" si="597"/>
        <v>33.299999999999997</v>
      </c>
      <c r="H628" s="135">
        <v>185.6</v>
      </c>
      <c r="I628" s="136">
        <f t="shared" si="598"/>
        <v>185.6</v>
      </c>
      <c r="J628" s="135"/>
      <c r="K628" s="136">
        <f t="shared" si="589"/>
        <v>0</v>
      </c>
      <c r="L628" s="135"/>
      <c r="M628" s="136">
        <f t="shared" si="590"/>
        <v>0</v>
      </c>
      <c r="N628" s="135"/>
      <c r="O628" s="136">
        <f t="shared" si="591"/>
        <v>0</v>
      </c>
      <c r="P628" s="135"/>
      <c r="Q628" s="136">
        <f t="shared" si="592"/>
        <v>0</v>
      </c>
      <c r="R628" s="135"/>
      <c r="S628" s="136">
        <f t="shared" si="593"/>
        <v>0</v>
      </c>
      <c r="T628" s="135"/>
      <c r="U628" s="136">
        <f t="shared" si="594"/>
        <v>0</v>
      </c>
      <c r="V628" s="135"/>
      <c r="W628" s="136">
        <f t="shared" si="595"/>
        <v>0</v>
      </c>
      <c r="X628" s="135"/>
      <c r="Y628" s="136">
        <f t="shared" si="596"/>
        <v>0</v>
      </c>
    </row>
    <row r="629" spans="2:25" x14ac:dyDescent="0.25">
      <c r="B629" s="134">
        <v>20.5</v>
      </c>
      <c r="C629" s="136">
        <f t="shared" si="587"/>
        <v>20.5</v>
      </c>
      <c r="D629" s="135">
        <v>122.9</v>
      </c>
      <c r="E629" s="136">
        <f t="shared" si="588"/>
        <v>122.9</v>
      </c>
      <c r="F629" s="135">
        <v>22</v>
      </c>
      <c r="G629" s="136">
        <f t="shared" si="597"/>
        <v>22</v>
      </c>
      <c r="H629" s="135">
        <v>681.6</v>
      </c>
      <c r="I629" s="136">
        <f t="shared" si="598"/>
        <v>681.6</v>
      </c>
      <c r="J629" s="135"/>
      <c r="K629" s="136">
        <f t="shared" si="589"/>
        <v>0</v>
      </c>
      <c r="L629" s="135"/>
      <c r="M629" s="136">
        <f t="shared" si="590"/>
        <v>0</v>
      </c>
      <c r="N629" s="135"/>
      <c r="O629" s="136">
        <f t="shared" si="591"/>
        <v>0</v>
      </c>
      <c r="P629" s="135"/>
      <c r="Q629" s="136">
        <f t="shared" si="592"/>
        <v>0</v>
      </c>
      <c r="R629" s="135"/>
      <c r="S629" s="136">
        <f t="shared" si="593"/>
        <v>0</v>
      </c>
      <c r="T629" s="135"/>
      <c r="U629" s="136">
        <f t="shared" si="594"/>
        <v>0</v>
      </c>
      <c r="V629" s="135"/>
      <c r="W629" s="136">
        <f t="shared" si="595"/>
        <v>0</v>
      </c>
      <c r="X629" s="135"/>
      <c r="Y629" s="136">
        <f t="shared" si="596"/>
        <v>0</v>
      </c>
    </row>
    <row r="630" spans="2:25" x14ac:dyDescent="0.25">
      <c r="B630" s="134">
        <v>1.1000000000000001</v>
      </c>
      <c r="C630" s="136">
        <f t="shared" si="587"/>
        <v>1.1000000000000001</v>
      </c>
      <c r="D630" s="135">
        <v>189.4</v>
      </c>
      <c r="E630" s="136">
        <f t="shared" si="588"/>
        <v>189.4</v>
      </c>
      <c r="F630" s="135">
        <v>11.2</v>
      </c>
      <c r="G630" s="136">
        <f t="shared" si="597"/>
        <v>11.2</v>
      </c>
      <c r="H630" s="135">
        <v>589</v>
      </c>
      <c r="I630" s="136">
        <f t="shared" si="598"/>
        <v>589</v>
      </c>
      <c r="J630" s="135"/>
      <c r="K630" s="136">
        <f t="shared" si="589"/>
        <v>0</v>
      </c>
      <c r="L630" s="135"/>
      <c r="M630" s="136">
        <f t="shared" si="590"/>
        <v>0</v>
      </c>
      <c r="N630" s="135"/>
      <c r="O630" s="136">
        <f t="shared" si="591"/>
        <v>0</v>
      </c>
      <c r="P630" s="135"/>
      <c r="Q630" s="136">
        <f t="shared" si="592"/>
        <v>0</v>
      </c>
      <c r="R630" s="135"/>
      <c r="S630" s="136">
        <f t="shared" si="593"/>
        <v>0</v>
      </c>
      <c r="T630" s="135"/>
      <c r="U630" s="136">
        <f t="shared" si="594"/>
        <v>0</v>
      </c>
      <c r="V630" s="135"/>
      <c r="W630" s="136">
        <f t="shared" si="595"/>
        <v>0</v>
      </c>
      <c r="X630" s="135"/>
      <c r="Y630" s="136">
        <f t="shared" si="596"/>
        <v>0</v>
      </c>
    </row>
    <row r="631" spans="2:25" x14ac:dyDescent="0.25">
      <c r="B631" s="134">
        <v>-1.1000000000000001</v>
      </c>
      <c r="C631" s="136">
        <f t="shared" si="587"/>
        <v>0</v>
      </c>
      <c r="D631" s="135">
        <v>70.599999999999994</v>
      </c>
      <c r="E631" s="136">
        <f t="shared" si="588"/>
        <v>70.599999999999994</v>
      </c>
      <c r="F631" s="135">
        <v>6</v>
      </c>
      <c r="G631" s="136">
        <f t="shared" si="597"/>
        <v>6</v>
      </c>
      <c r="H631" s="135">
        <v>538.6</v>
      </c>
      <c r="I631" s="136">
        <f t="shared" si="598"/>
        <v>538.6</v>
      </c>
      <c r="J631" s="135"/>
      <c r="K631" s="136">
        <f t="shared" si="589"/>
        <v>0</v>
      </c>
      <c r="L631" s="135"/>
      <c r="M631" s="136">
        <f t="shared" si="590"/>
        <v>0</v>
      </c>
      <c r="N631" s="135"/>
      <c r="O631" s="136">
        <f t="shared" si="591"/>
        <v>0</v>
      </c>
      <c r="P631" s="135"/>
      <c r="Q631" s="136">
        <f t="shared" si="592"/>
        <v>0</v>
      </c>
      <c r="R631" s="135"/>
      <c r="S631" s="136">
        <f t="shared" si="593"/>
        <v>0</v>
      </c>
      <c r="T631" s="135"/>
      <c r="U631" s="136">
        <f t="shared" si="594"/>
        <v>0</v>
      </c>
      <c r="V631" s="135"/>
      <c r="W631" s="136">
        <f t="shared" si="595"/>
        <v>0</v>
      </c>
      <c r="X631" s="135"/>
      <c r="Y631" s="136">
        <f t="shared" si="596"/>
        <v>0</v>
      </c>
    </row>
    <row r="632" spans="2:25" x14ac:dyDescent="0.25">
      <c r="B632" s="134">
        <v>-0.7</v>
      </c>
      <c r="C632" s="136">
        <f t="shared" si="587"/>
        <v>0</v>
      </c>
      <c r="D632" s="135">
        <v>1.1000000000000001</v>
      </c>
      <c r="E632" s="136">
        <f t="shared" si="588"/>
        <v>1.1000000000000001</v>
      </c>
      <c r="F632" s="135">
        <v>2.6</v>
      </c>
      <c r="G632" s="136">
        <f t="shared" si="597"/>
        <v>2.6</v>
      </c>
      <c r="H632" s="135">
        <v>226</v>
      </c>
      <c r="I632" s="136">
        <f t="shared" si="598"/>
        <v>226</v>
      </c>
      <c r="J632" s="135"/>
      <c r="K632" s="136">
        <f t="shared" si="589"/>
        <v>0</v>
      </c>
      <c r="L632" s="135"/>
      <c r="M632" s="136">
        <f t="shared" si="590"/>
        <v>0</v>
      </c>
      <c r="N632" s="135"/>
      <c r="O632" s="136">
        <f t="shared" si="591"/>
        <v>0</v>
      </c>
      <c r="P632" s="135"/>
      <c r="Q632" s="136">
        <f t="shared" si="592"/>
        <v>0</v>
      </c>
      <c r="R632" s="135"/>
      <c r="S632" s="136">
        <f t="shared" si="593"/>
        <v>0</v>
      </c>
      <c r="T632" s="135"/>
      <c r="U632" s="136">
        <f t="shared" si="594"/>
        <v>0</v>
      </c>
      <c r="V632" s="135"/>
      <c r="W632" s="136">
        <f t="shared" si="595"/>
        <v>0</v>
      </c>
      <c r="X632" s="135"/>
      <c r="Y632" s="136">
        <f t="shared" si="596"/>
        <v>0</v>
      </c>
    </row>
    <row r="633" spans="2:25" x14ac:dyDescent="0.25">
      <c r="B633" s="134">
        <v>-1.1000000000000001</v>
      </c>
      <c r="C633" s="136">
        <f t="shared" si="587"/>
        <v>0</v>
      </c>
      <c r="D633" s="135">
        <v>0</v>
      </c>
      <c r="E633" s="136">
        <f t="shared" si="588"/>
        <v>0</v>
      </c>
      <c r="F633" s="135">
        <v>0</v>
      </c>
      <c r="G633" s="136">
        <f t="shared" si="597"/>
        <v>0</v>
      </c>
      <c r="H633" s="135">
        <v>124.4</v>
      </c>
      <c r="I633" s="136">
        <f t="shared" si="598"/>
        <v>124.4</v>
      </c>
      <c r="J633" s="135"/>
      <c r="K633" s="136">
        <f t="shared" si="589"/>
        <v>0</v>
      </c>
      <c r="L633" s="135"/>
      <c r="M633" s="136">
        <f t="shared" si="590"/>
        <v>0</v>
      </c>
      <c r="N633" s="135"/>
      <c r="O633" s="136">
        <f t="shared" si="591"/>
        <v>0</v>
      </c>
      <c r="P633" s="135"/>
      <c r="Q633" s="136">
        <f t="shared" si="592"/>
        <v>0</v>
      </c>
      <c r="R633" s="135"/>
      <c r="S633" s="136">
        <f t="shared" si="593"/>
        <v>0</v>
      </c>
      <c r="T633" s="135"/>
      <c r="U633" s="136">
        <f t="shared" si="594"/>
        <v>0</v>
      </c>
      <c r="V633" s="135"/>
      <c r="W633" s="136">
        <f t="shared" si="595"/>
        <v>0</v>
      </c>
      <c r="X633" s="135"/>
      <c r="Y633" s="136">
        <f t="shared" si="596"/>
        <v>0</v>
      </c>
    </row>
    <row r="634" spans="2:25" x14ac:dyDescent="0.25">
      <c r="B634" s="134">
        <v>-1.1000000000000001</v>
      </c>
      <c r="C634" s="136">
        <f t="shared" si="587"/>
        <v>0</v>
      </c>
      <c r="D634" s="135">
        <v>0</v>
      </c>
      <c r="E634" s="136">
        <f t="shared" si="588"/>
        <v>0</v>
      </c>
      <c r="F634" s="135">
        <v>0</v>
      </c>
      <c r="G634" s="136">
        <f t="shared" si="597"/>
        <v>0</v>
      </c>
      <c r="H634" s="135">
        <v>18.3</v>
      </c>
      <c r="I634" s="136">
        <f t="shared" si="598"/>
        <v>18.3</v>
      </c>
      <c r="J634" s="135"/>
      <c r="K634" s="136">
        <f t="shared" si="589"/>
        <v>0</v>
      </c>
      <c r="L634" s="135"/>
      <c r="M634" s="136">
        <f t="shared" si="590"/>
        <v>0</v>
      </c>
      <c r="N634" s="135"/>
      <c r="O634" s="136">
        <f t="shared" si="591"/>
        <v>0</v>
      </c>
      <c r="P634" s="135"/>
      <c r="Q634" s="136">
        <f t="shared" si="592"/>
        <v>0</v>
      </c>
      <c r="R634" s="135"/>
      <c r="S634" s="136">
        <f t="shared" si="593"/>
        <v>0</v>
      </c>
      <c r="T634" s="135"/>
      <c r="U634" s="136">
        <f t="shared" si="594"/>
        <v>0</v>
      </c>
      <c r="V634" s="135"/>
      <c r="W634" s="136">
        <f t="shared" si="595"/>
        <v>0</v>
      </c>
      <c r="X634" s="135"/>
      <c r="Y634" s="136">
        <f t="shared" si="596"/>
        <v>0</v>
      </c>
    </row>
    <row r="635" spans="2:25" x14ac:dyDescent="0.25">
      <c r="B635" s="134">
        <v>-1.1000000000000001</v>
      </c>
      <c r="C635" s="136">
        <f t="shared" si="587"/>
        <v>0</v>
      </c>
      <c r="D635" s="135">
        <v>0</v>
      </c>
      <c r="E635" s="136">
        <f t="shared" si="588"/>
        <v>0</v>
      </c>
      <c r="F635" s="135">
        <v>0</v>
      </c>
      <c r="G635" s="136">
        <f t="shared" si="597"/>
        <v>0</v>
      </c>
      <c r="H635" s="135">
        <v>0</v>
      </c>
      <c r="I635" s="136">
        <f t="shared" si="598"/>
        <v>0</v>
      </c>
      <c r="J635" s="135"/>
      <c r="K635" s="136">
        <f t="shared" si="589"/>
        <v>0</v>
      </c>
      <c r="L635" s="135"/>
      <c r="M635" s="136">
        <f t="shared" si="590"/>
        <v>0</v>
      </c>
      <c r="N635" s="135"/>
      <c r="O635" s="136">
        <f t="shared" si="591"/>
        <v>0</v>
      </c>
      <c r="P635" s="135"/>
      <c r="Q635" s="136">
        <f t="shared" si="592"/>
        <v>0</v>
      </c>
      <c r="R635" s="135"/>
      <c r="S635" s="136">
        <f t="shared" si="593"/>
        <v>0</v>
      </c>
      <c r="T635" s="135"/>
      <c r="U635" s="136">
        <f t="shared" si="594"/>
        <v>0</v>
      </c>
      <c r="V635" s="135"/>
      <c r="W635" s="136">
        <f t="shared" si="595"/>
        <v>0</v>
      </c>
      <c r="X635" s="135"/>
      <c r="Y635" s="136">
        <f t="shared" si="596"/>
        <v>0</v>
      </c>
    </row>
    <row r="636" spans="2:25" x14ac:dyDescent="0.25">
      <c r="B636" s="134">
        <v>-1.5</v>
      </c>
      <c r="C636" s="136">
        <f t="shared" si="587"/>
        <v>0</v>
      </c>
      <c r="D636" s="135">
        <v>0</v>
      </c>
      <c r="E636" s="136">
        <f t="shared" si="588"/>
        <v>0</v>
      </c>
      <c r="F636" s="135">
        <v>0</v>
      </c>
      <c r="G636" s="136">
        <f t="shared" si="597"/>
        <v>0</v>
      </c>
      <c r="H636" s="135">
        <v>0</v>
      </c>
      <c r="I636" s="136">
        <f t="shared" si="598"/>
        <v>0</v>
      </c>
      <c r="J636" s="135"/>
      <c r="K636" s="136">
        <f t="shared" si="589"/>
        <v>0</v>
      </c>
      <c r="L636" s="135"/>
      <c r="M636" s="136">
        <f t="shared" si="590"/>
        <v>0</v>
      </c>
      <c r="N636" s="135"/>
      <c r="O636" s="136">
        <f t="shared" si="591"/>
        <v>0</v>
      </c>
      <c r="P636" s="135"/>
      <c r="Q636" s="136">
        <f t="shared" si="592"/>
        <v>0</v>
      </c>
      <c r="R636" s="135"/>
      <c r="S636" s="136">
        <f t="shared" si="593"/>
        <v>0</v>
      </c>
      <c r="T636" s="135"/>
      <c r="U636" s="136">
        <f t="shared" si="594"/>
        <v>0</v>
      </c>
      <c r="V636" s="135"/>
      <c r="W636" s="136">
        <f t="shared" si="595"/>
        <v>0</v>
      </c>
      <c r="X636" s="135"/>
      <c r="Y636" s="136">
        <f t="shared" si="596"/>
        <v>0</v>
      </c>
    </row>
    <row r="637" spans="2:25" x14ac:dyDescent="0.25">
      <c r="B637" s="134">
        <v>-1.5</v>
      </c>
      <c r="C637" s="136">
        <f t="shared" si="587"/>
        <v>0</v>
      </c>
      <c r="D637" s="135">
        <v>0</v>
      </c>
      <c r="E637" s="136">
        <f t="shared" si="588"/>
        <v>0</v>
      </c>
      <c r="F637" s="135">
        <v>0</v>
      </c>
      <c r="G637" s="136">
        <f t="shared" si="597"/>
        <v>0</v>
      </c>
      <c r="H637" s="135">
        <v>0</v>
      </c>
      <c r="I637" s="136">
        <f t="shared" si="598"/>
        <v>0</v>
      </c>
      <c r="J637" s="135"/>
      <c r="K637" s="136">
        <f t="shared" si="589"/>
        <v>0</v>
      </c>
      <c r="L637" s="135"/>
      <c r="M637" s="136">
        <f t="shared" si="590"/>
        <v>0</v>
      </c>
      <c r="N637" s="135"/>
      <c r="O637" s="136">
        <f t="shared" si="591"/>
        <v>0</v>
      </c>
      <c r="P637" s="135"/>
      <c r="Q637" s="136">
        <f t="shared" si="592"/>
        <v>0</v>
      </c>
      <c r="R637" s="135"/>
      <c r="S637" s="136">
        <f t="shared" si="593"/>
        <v>0</v>
      </c>
      <c r="T637" s="135"/>
      <c r="U637" s="136">
        <f t="shared" si="594"/>
        <v>0</v>
      </c>
      <c r="V637" s="135"/>
      <c r="W637" s="136">
        <f t="shared" si="595"/>
        <v>0</v>
      </c>
      <c r="X637" s="135"/>
      <c r="Y637" s="136">
        <f t="shared" si="596"/>
        <v>0</v>
      </c>
    </row>
    <row r="638" spans="2:25" x14ac:dyDescent="0.25">
      <c r="B638" s="134">
        <v>-1.9</v>
      </c>
      <c r="C638" s="136">
        <f t="shared" si="587"/>
        <v>0</v>
      </c>
      <c r="D638" s="135">
        <v>0</v>
      </c>
      <c r="E638" s="136">
        <f t="shared" si="588"/>
        <v>0</v>
      </c>
      <c r="F638" s="135">
        <v>0</v>
      </c>
      <c r="G638" s="136">
        <f t="shared" si="597"/>
        <v>0</v>
      </c>
      <c r="H638" s="135">
        <v>0</v>
      </c>
      <c r="I638" s="136">
        <f t="shared" si="598"/>
        <v>0</v>
      </c>
      <c r="J638" s="135"/>
      <c r="K638" s="136">
        <f t="shared" si="589"/>
        <v>0</v>
      </c>
      <c r="L638" s="135"/>
      <c r="M638" s="136">
        <f t="shared" si="590"/>
        <v>0</v>
      </c>
      <c r="N638" s="135"/>
      <c r="O638" s="136">
        <f t="shared" si="591"/>
        <v>0</v>
      </c>
      <c r="P638" s="135"/>
      <c r="Q638" s="136">
        <f t="shared" si="592"/>
        <v>0</v>
      </c>
      <c r="R638" s="135"/>
      <c r="S638" s="136">
        <f t="shared" si="593"/>
        <v>0</v>
      </c>
      <c r="T638" s="135"/>
      <c r="U638" s="136">
        <f t="shared" si="594"/>
        <v>0</v>
      </c>
      <c r="V638" s="135"/>
      <c r="W638" s="136">
        <f t="shared" si="595"/>
        <v>0</v>
      </c>
      <c r="X638" s="135"/>
      <c r="Y638" s="136">
        <f t="shared" si="596"/>
        <v>0</v>
      </c>
    </row>
    <row r="639" spans="2:25" x14ac:dyDescent="0.25">
      <c r="B639" s="134">
        <v>-1.9</v>
      </c>
      <c r="C639" s="136">
        <f t="shared" si="587"/>
        <v>0</v>
      </c>
      <c r="D639" s="135">
        <v>0</v>
      </c>
      <c r="E639" s="136">
        <f t="shared" si="588"/>
        <v>0</v>
      </c>
      <c r="F639" s="135">
        <v>0</v>
      </c>
      <c r="G639" s="136">
        <f t="shared" si="597"/>
        <v>0</v>
      </c>
      <c r="H639" s="135">
        <v>0</v>
      </c>
      <c r="I639" s="136">
        <f t="shared" si="598"/>
        <v>0</v>
      </c>
      <c r="J639" s="135"/>
      <c r="K639" s="136">
        <f t="shared" si="589"/>
        <v>0</v>
      </c>
      <c r="L639" s="135"/>
      <c r="M639" s="136">
        <f t="shared" si="590"/>
        <v>0</v>
      </c>
      <c r="N639" s="135"/>
      <c r="O639" s="136">
        <f t="shared" si="591"/>
        <v>0</v>
      </c>
      <c r="P639" s="135"/>
      <c r="Q639" s="136">
        <f t="shared" si="592"/>
        <v>0</v>
      </c>
      <c r="R639" s="135"/>
      <c r="S639" s="136">
        <f t="shared" si="593"/>
        <v>0</v>
      </c>
      <c r="T639" s="135"/>
      <c r="U639" s="136">
        <f t="shared" si="594"/>
        <v>0</v>
      </c>
      <c r="V639" s="135"/>
      <c r="W639" s="136">
        <f t="shared" si="595"/>
        <v>0</v>
      </c>
      <c r="X639" s="135"/>
      <c r="Y639" s="136">
        <f t="shared" si="596"/>
        <v>0</v>
      </c>
    </row>
    <row r="640" spans="2:25" x14ac:dyDescent="0.25">
      <c r="B640" s="134">
        <v>-1.9</v>
      </c>
      <c r="C640" s="136">
        <f t="shared" si="587"/>
        <v>0</v>
      </c>
      <c r="D640" s="135">
        <v>0</v>
      </c>
      <c r="E640" s="136">
        <f t="shared" si="588"/>
        <v>0</v>
      </c>
      <c r="F640" s="135">
        <v>0</v>
      </c>
      <c r="G640" s="136">
        <f t="shared" si="597"/>
        <v>0</v>
      </c>
      <c r="H640" s="135">
        <v>0</v>
      </c>
      <c r="I640" s="136">
        <f t="shared" si="598"/>
        <v>0</v>
      </c>
      <c r="J640" s="135"/>
      <c r="K640" s="136">
        <f t="shared" si="589"/>
        <v>0</v>
      </c>
      <c r="L640" s="135"/>
      <c r="M640" s="136">
        <f t="shared" si="590"/>
        <v>0</v>
      </c>
      <c r="N640" s="135"/>
      <c r="O640" s="136">
        <f t="shared" si="591"/>
        <v>0</v>
      </c>
      <c r="P640" s="135"/>
      <c r="Q640" s="136">
        <f t="shared" si="592"/>
        <v>0</v>
      </c>
      <c r="R640" s="135"/>
      <c r="S640" s="136">
        <f t="shared" si="593"/>
        <v>0</v>
      </c>
      <c r="T640" s="135"/>
      <c r="U640" s="136">
        <f t="shared" si="594"/>
        <v>0</v>
      </c>
      <c r="V640" s="135"/>
      <c r="W640" s="136">
        <f t="shared" si="595"/>
        <v>0</v>
      </c>
      <c r="X640" s="135"/>
      <c r="Y640" s="136">
        <f t="shared" si="596"/>
        <v>0</v>
      </c>
    </row>
    <row r="641" spans="2:25" x14ac:dyDescent="0.25">
      <c r="B641" s="134">
        <v>-1.5</v>
      </c>
      <c r="C641" s="136">
        <f t="shared" si="587"/>
        <v>0</v>
      </c>
      <c r="D641" s="135">
        <v>0</v>
      </c>
      <c r="E641" s="136">
        <f t="shared" si="588"/>
        <v>0</v>
      </c>
      <c r="F641" s="135">
        <v>0</v>
      </c>
      <c r="G641" s="136">
        <f t="shared" si="597"/>
        <v>0</v>
      </c>
      <c r="H641" s="135">
        <v>0</v>
      </c>
      <c r="I641" s="136">
        <f t="shared" si="598"/>
        <v>0</v>
      </c>
      <c r="J641" s="135"/>
      <c r="K641" s="136">
        <f t="shared" si="589"/>
        <v>0</v>
      </c>
      <c r="L641" s="135"/>
      <c r="M641" s="136">
        <f t="shared" si="590"/>
        <v>0</v>
      </c>
      <c r="N641" s="135"/>
      <c r="O641" s="136">
        <f t="shared" si="591"/>
        <v>0</v>
      </c>
      <c r="P641" s="135"/>
      <c r="Q641" s="136">
        <f t="shared" si="592"/>
        <v>0</v>
      </c>
      <c r="R641" s="135"/>
      <c r="S641" s="136">
        <f t="shared" si="593"/>
        <v>0</v>
      </c>
      <c r="T641" s="135"/>
      <c r="U641" s="136">
        <f t="shared" si="594"/>
        <v>0</v>
      </c>
      <c r="V641" s="135"/>
      <c r="W641" s="136">
        <f t="shared" si="595"/>
        <v>0</v>
      </c>
      <c r="X641" s="135"/>
      <c r="Y641" s="136">
        <f t="shared" si="596"/>
        <v>0</v>
      </c>
    </row>
    <row r="642" spans="2:25" x14ac:dyDescent="0.25">
      <c r="B642" s="134">
        <v>-2.2000000000000002</v>
      </c>
      <c r="C642" s="136">
        <f t="shared" si="587"/>
        <v>0</v>
      </c>
      <c r="D642" s="135">
        <v>0</v>
      </c>
      <c r="E642" s="136">
        <f t="shared" si="588"/>
        <v>0</v>
      </c>
      <c r="F642" s="135">
        <v>0</v>
      </c>
      <c r="G642" s="136">
        <f t="shared" si="597"/>
        <v>0</v>
      </c>
      <c r="H642" s="135">
        <v>0</v>
      </c>
      <c r="I642" s="136">
        <f t="shared" si="598"/>
        <v>0</v>
      </c>
      <c r="J642" s="135"/>
      <c r="K642" s="136">
        <f t="shared" si="589"/>
        <v>0</v>
      </c>
      <c r="L642" s="135"/>
      <c r="M642" s="136">
        <f t="shared" si="590"/>
        <v>0</v>
      </c>
      <c r="N642" s="135"/>
      <c r="O642" s="136">
        <f t="shared" si="591"/>
        <v>0</v>
      </c>
      <c r="P642" s="135"/>
      <c r="Q642" s="136">
        <f t="shared" si="592"/>
        <v>0</v>
      </c>
      <c r="R642" s="135"/>
      <c r="S642" s="136">
        <f t="shared" si="593"/>
        <v>0</v>
      </c>
      <c r="T642" s="135"/>
      <c r="U642" s="136">
        <f t="shared" si="594"/>
        <v>0</v>
      </c>
      <c r="V642" s="135"/>
      <c r="W642" s="136">
        <f t="shared" si="595"/>
        <v>0</v>
      </c>
      <c r="X642" s="135"/>
      <c r="Y642" s="136">
        <f t="shared" si="596"/>
        <v>0</v>
      </c>
    </row>
    <row r="643" spans="2:25" x14ac:dyDescent="0.25">
      <c r="B643" s="134">
        <v>-1.5</v>
      </c>
      <c r="C643" s="136">
        <f t="shared" si="587"/>
        <v>0</v>
      </c>
      <c r="D643" s="135">
        <v>0</v>
      </c>
      <c r="E643" s="136">
        <f t="shared" si="588"/>
        <v>0</v>
      </c>
      <c r="F643" s="135">
        <v>0</v>
      </c>
      <c r="G643" s="136">
        <f t="shared" si="597"/>
        <v>0</v>
      </c>
      <c r="H643" s="135">
        <v>6.4</v>
      </c>
      <c r="I643" s="136">
        <f t="shared" si="598"/>
        <v>6.4</v>
      </c>
      <c r="J643" s="135"/>
      <c r="K643" s="136">
        <f t="shared" si="589"/>
        <v>0</v>
      </c>
      <c r="L643" s="135"/>
      <c r="M643" s="136">
        <f t="shared" si="590"/>
        <v>0</v>
      </c>
      <c r="N643" s="135"/>
      <c r="O643" s="136">
        <f t="shared" si="591"/>
        <v>0</v>
      </c>
      <c r="P643" s="135"/>
      <c r="Q643" s="136">
        <f t="shared" si="592"/>
        <v>0</v>
      </c>
      <c r="R643" s="135"/>
      <c r="S643" s="136">
        <f t="shared" si="593"/>
        <v>0</v>
      </c>
      <c r="T643" s="135"/>
      <c r="U643" s="136">
        <f t="shared" si="594"/>
        <v>0</v>
      </c>
      <c r="V643" s="135"/>
      <c r="W643" s="136">
        <f t="shared" si="595"/>
        <v>0</v>
      </c>
      <c r="X643" s="135"/>
      <c r="Y643" s="136">
        <f t="shared" si="596"/>
        <v>0</v>
      </c>
    </row>
    <row r="644" spans="2:25" x14ac:dyDescent="0.25">
      <c r="B644" s="134">
        <v>-2.2000000000000002</v>
      </c>
      <c r="C644" s="136">
        <f t="shared" si="587"/>
        <v>0</v>
      </c>
      <c r="D644" s="135">
        <v>0</v>
      </c>
      <c r="E644" s="136">
        <f t="shared" si="588"/>
        <v>0</v>
      </c>
      <c r="F644" s="135">
        <v>0</v>
      </c>
      <c r="G644" s="136">
        <f t="shared" si="597"/>
        <v>0</v>
      </c>
      <c r="H644" s="135">
        <v>35.9</v>
      </c>
      <c r="I644" s="136">
        <f t="shared" si="598"/>
        <v>35.9</v>
      </c>
      <c r="J644" s="135"/>
      <c r="K644" s="136">
        <f t="shared" si="589"/>
        <v>0</v>
      </c>
      <c r="L644" s="135"/>
      <c r="M644" s="136">
        <f t="shared" si="590"/>
        <v>0</v>
      </c>
      <c r="N644" s="135"/>
      <c r="O644" s="136">
        <f t="shared" si="591"/>
        <v>0</v>
      </c>
      <c r="P644" s="135"/>
      <c r="Q644" s="136">
        <f t="shared" si="592"/>
        <v>0</v>
      </c>
      <c r="R644" s="135"/>
      <c r="S644" s="136">
        <f t="shared" si="593"/>
        <v>0</v>
      </c>
      <c r="T644" s="135"/>
      <c r="U644" s="136">
        <f t="shared" si="594"/>
        <v>0</v>
      </c>
      <c r="V644" s="135"/>
      <c r="W644" s="136">
        <f t="shared" si="595"/>
        <v>0</v>
      </c>
      <c r="X644" s="135"/>
      <c r="Y644" s="136">
        <f t="shared" si="596"/>
        <v>0</v>
      </c>
    </row>
    <row r="645" spans="2:25" x14ac:dyDescent="0.25">
      <c r="B645" s="134">
        <v>-2.2000000000000002</v>
      </c>
      <c r="C645" s="136">
        <f t="shared" si="587"/>
        <v>0</v>
      </c>
      <c r="D645" s="135">
        <v>0</v>
      </c>
      <c r="E645" s="136">
        <f t="shared" si="588"/>
        <v>0</v>
      </c>
      <c r="F645" s="135">
        <v>3.4</v>
      </c>
      <c r="G645" s="136">
        <f t="shared" si="597"/>
        <v>3.4</v>
      </c>
      <c r="H645" s="135">
        <v>225.2</v>
      </c>
      <c r="I645" s="136">
        <f t="shared" si="598"/>
        <v>225.2</v>
      </c>
      <c r="J645" s="135"/>
      <c r="K645" s="136">
        <f t="shared" si="589"/>
        <v>0</v>
      </c>
      <c r="L645" s="135"/>
      <c r="M645" s="136">
        <f t="shared" si="590"/>
        <v>0</v>
      </c>
      <c r="N645" s="135"/>
      <c r="O645" s="136">
        <f t="shared" si="591"/>
        <v>0</v>
      </c>
      <c r="P645" s="135"/>
      <c r="Q645" s="136">
        <f t="shared" si="592"/>
        <v>0</v>
      </c>
      <c r="R645" s="135"/>
      <c r="S645" s="136">
        <f t="shared" si="593"/>
        <v>0</v>
      </c>
      <c r="T645" s="135"/>
      <c r="U645" s="136">
        <f t="shared" si="594"/>
        <v>0</v>
      </c>
      <c r="V645" s="135"/>
      <c r="W645" s="136">
        <f t="shared" si="595"/>
        <v>0</v>
      </c>
      <c r="X645" s="135"/>
      <c r="Y645" s="136">
        <f t="shared" si="596"/>
        <v>0</v>
      </c>
    </row>
    <row r="646" spans="2:25" x14ac:dyDescent="0.25">
      <c r="B646" s="134">
        <v>-2.2000000000000002</v>
      </c>
      <c r="C646" s="136">
        <f t="shared" si="587"/>
        <v>0</v>
      </c>
      <c r="D646" s="135">
        <v>6.7</v>
      </c>
      <c r="E646" s="136">
        <f t="shared" si="588"/>
        <v>6.7</v>
      </c>
      <c r="F646" s="135">
        <v>21.7</v>
      </c>
      <c r="G646" s="136">
        <f t="shared" si="597"/>
        <v>21.7</v>
      </c>
      <c r="H646" s="135">
        <v>367.2</v>
      </c>
      <c r="I646" s="136">
        <f t="shared" si="598"/>
        <v>367.2</v>
      </c>
      <c r="J646" s="135"/>
      <c r="K646" s="136">
        <f t="shared" si="589"/>
        <v>0</v>
      </c>
      <c r="L646" s="135"/>
      <c r="M646" s="136">
        <f t="shared" si="590"/>
        <v>0</v>
      </c>
      <c r="N646" s="135"/>
      <c r="O646" s="136">
        <f t="shared" si="591"/>
        <v>0</v>
      </c>
      <c r="P646" s="135"/>
      <c r="Q646" s="136">
        <f t="shared" si="592"/>
        <v>0</v>
      </c>
      <c r="R646" s="135"/>
      <c r="S646" s="136">
        <f t="shared" si="593"/>
        <v>0</v>
      </c>
      <c r="T646" s="135"/>
      <c r="U646" s="136">
        <f t="shared" si="594"/>
        <v>0</v>
      </c>
      <c r="V646" s="135"/>
      <c r="W646" s="136">
        <f t="shared" si="595"/>
        <v>0</v>
      </c>
      <c r="X646" s="135"/>
      <c r="Y646" s="136">
        <f t="shared" si="596"/>
        <v>0</v>
      </c>
    </row>
    <row r="647" spans="2:25" x14ac:dyDescent="0.25">
      <c r="B647" s="134">
        <v>-0.7</v>
      </c>
      <c r="C647" s="136">
        <f t="shared" si="587"/>
        <v>0</v>
      </c>
      <c r="D647" s="135">
        <v>59.4</v>
      </c>
      <c r="E647" s="136">
        <f t="shared" si="588"/>
        <v>59.4</v>
      </c>
      <c r="F647" s="135">
        <v>108.4</v>
      </c>
      <c r="G647" s="136">
        <f t="shared" si="597"/>
        <v>108.4</v>
      </c>
      <c r="H647" s="135">
        <v>488.6</v>
      </c>
      <c r="I647" s="136">
        <f t="shared" si="598"/>
        <v>488.6</v>
      </c>
      <c r="J647" s="135"/>
      <c r="K647" s="136">
        <f t="shared" si="589"/>
        <v>0</v>
      </c>
      <c r="L647" s="135"/>
      <c r="M647" s="136">
        <f t="shared" si="590"/>
        <v>0</v>
      </c>
      <c r="N647" s="135"/>
      <c r="O647" s="136">
        <f t="shared" si="591"/>
        <v>0</v>
      </c>
      <c r="P647" s="135"/>
      <c r="Q647" s="136">
        <f t="shared" si="592"/>
        <v>0</v>
      </c>
      <c r="R647" s="135"/>
      <c r="S647" s="136">
        <f t="shared" si="593"/>
        <v>0</v>
      </c>
      <c r="T647" s="135"/>
      <c r="U647" s="136">
        <f t="shared" si="594"/>
        <v>0</v>
      </c>
      <c r="V647" s="135"/>
      <c r="W647" s="136">
        <f t="shared" si="595"/>
        <v>0</v>
      </c>
      <c r="X647" s="135"/>
      <c r="Y647" s="136">
        <f t="shared" si="596"/>
        <v>0</v>
      </c>
    </row>
    <row r="648" spans="2:25" x14ac:dyDescent="0.25">
      <c r="B648" s="134">
        <v>3.7</v>
      </c>
      <c r="C648" s="136">
        <f t="shared" si="587"/>
        <v>3.7</v>
      </c>
      <c r="D648" s="135">
        <v>115.8</v>
      </c>
      <c r="E648" s="136">
        <f t="shared" si="588"/>
        <v>115.8</v>
      </c>
      <c r="F648" s="135">
        <v>207.4</v>
      </c>
      <c r="G648" s="136">
        <f t="shared" si="597"/>
        <v>207.4</v>
      </c>
      <c r="H648" s="135">
        <v>612.9</v>
      </c>
      <c r="I648" s="136">
        <f t="shared" si="598"/>
        <v>612.9</v>
      </c>
      <c r="J648" s="135"/>
      <c r="K648" s="136">
        <f t="shared" si="589"/>
        <v>0</v>
      </c>
      <c r="L648" s="135"/>
      <c r="M648" s="136">
        <f t="shared" si="590"/>
        <v>0</v>
      </c>
      <c r="N648" s="135"/>
      <c r="O648" s="136">
        <f t="shared" si="591"/>
        <v>0</v>
      </c>
      <c r="P648" s="135"/>
      <c r="Q648" s="136">
        <f t="shared" si="592"/>
        <v>0</v>
      </c>
      <c r="R648" s="135"/>
      <c r="S648" s="136">
        <f t="shared" si="593"/>
        <v>0</v>
      </c>
      <c r="T648" s="135"/>
      <c r="U648" s="136">
        <f t="shared" si="594"/>
        <v>0</v>
      </c>
      <c r="V648" s="135"/>
      <c r="W648" s="136">
        <f t="shared" si="595"/>
        <v>0</v>
      </c>
      <c r="X648" s="135"/>
      <c r="Y648" s="136">
        <f t="shared" si="596"/>
        <v>0</v>
      </c>
    </row>
    <row r="649" spans="2:25" x14ac:dyDescent="0.25">
      <c r="B649" s="134">
        <v>31.4</v>
      </c>
      <c r="C649" s="136">
        <f t="shared" si="587"/>
        <v>31.4</v>
      </c>
      <c r="D649" s="135">
        <v>235</v>
      </c>
      <c r="E649" s="136">
        <f t="shared" si="588"/>
        <v>235</v>
      </c>
      <c r="F649" s="135">
        <v>141.19999999999999</v>
      </c>
      <c r="G649" s="136">
        <f t="shared" si="597"/>
        <v>141.19999999999999</v>
      </c>
      <c r="H649" s="135">
        <v>703.7</v>
      </c>
      <c r="I649" s="136">
        <f t="shared" si="598"/>
        <v>703.7</v>
      </c>
      <c r="J649" s="135"/>
      <c r="K649" s="136">
        <f t="shared" si="589"/>
        <v>0</v>
      </c>
      <c r="L649" s="135"/>
      <c r="M649" s="136">
        <f t="shared" si="590"/>
        <v>0</v>
      </c>
      <c r="N649" s="135"/>
      <c r="O649" s="136">
        <f t="shared" si="591"/>
        <v>0</v>
      </c>
      <c r="P649" s="135"/>
      <c r="Q649" s="136">
        <f t="shared" si="592"/>
        <v>0</v>
      </c>
      <c r="R649" s="135"/>
      <c r="S649" s="136">
        <f t="shared" si="593"/>
        <v>0</v>
      </c>
      <c r="T649" s="135"/>
      <c r="U649" s="136">
        <f t="shared" si="594"/>
        <v>0</v>
      </c>
      <c r="V649" s="135"/>
      <c r="W649" s="136">
        <f t="shared" si="595"/>
        <v>0</v>
      </c>
      <c r="X649" s="135"/>
      <c r="Y649" s="136">
        <f t="shared" si="596"/>
        <v>0</v>
      </c>
    </row>
    <row r="650" spans="2:25" x14ac:dyDescent="0.25">
      <c r="B650" s="134">
        <v>58.6</v>
      </c>
      <c r="C650" s="136">
        <f t="shared" si="587"/>
        <v>58.6</v>
      </c>
      <c r="D650" s="135">
        <v>212.6</v>
      </c>
      <c r="E650" s="136">
        <f t="shared" si="588"/>
        <v>212.6</v>
      </c>
      <c r="F650" s="135">
        <v>163.30000000000001</v>
      </c>
      <c r="G650" s="136">
        <f t="shared" si="597"/>
        <v>163.30000000000001</v>
      </c>
      <c r="H650" s="135">
        <v>751.8</v>
      </c>
      <c r="I650" s="136">
        <f t="shared" si="598"/>
        <v>751.8</v>
      </c>
      <c r="J650" s="135"/>
      <c r="K650" s="136">
        <f t="shared" si="589"/>
        <v>0</v>
      </c>
      <c r="L650" s="135"/>
      <c r="M650" s="136">
        <f t="shared" si="590"/>
        <v>0</v>
      </c>
      <c r="N650" s="135"/>
      <c r="O650" s="136">
        <f t="shared" si="591"/>
        <v>0</v>
      </c>
      <c r="P650" s="135"/>
      <c r="Q650" s="136">
        <f t="shared" si="592"/>
        <v>0</v>
      </c>
      <c r="R650" s="135"/>
      <c r="S650" s="136">
        <f t="shared" si="593"/>
        <v>0</v>
      </c>
      <c r="T650" s="135"/>
      <c r="U650" s="136">
        <f t="shared" si="594"/>
        <v>0</v>
      </c>
      <c r="V650" s="135"/>
      <c r="W650" s="136">
        <f t="shared" si="595"/>
        <v>0</v>
      </c>
      <c r="X650" s="135"/>
      <c r="Y650" s="136">
        <f t="shared" si="596"/>
        <v>0</v>
      </c>
    </row>
    <row r="651" spans="2:25" x14ac:dyDescent="0.25">
      <c r="B651" s="134">
        <v>90.4</v>
      </c>
      <c r="C651" s="136">
        <f t="shared" ref="C651:C714" si="599">IF(B651&lt;0,0,B651)</f>
        <v>90.4</v>
      </c>
      <c r="D651" s="135">
        <v>334.4</v>
      </c>
      <c r="E651" s="136">
        <f t="shared" ref="E651:E714" si="600">IF(D651&lt;0,0,D651)</f>
        <v>334.4</v>
      </c>
      <c r="F651" s="135">
        <v>189.8</v>
      </c>
      <c r="G651" s="136">
        <f t="shared" si="597"/>
        <v>189.8</v>
      </c>
      <c r="H651" s="135">
        <v>703.3</v>
      </c>
      <c r="I651" s="136">
        <f t="shared" si="598"/>
        <v>703.3</v>
      </c>
      <c r="J651" s="135"/>
      <c r="K651" s="136">
        <f t="shared" ref="K651:K714" si="601">IF(J651&lt;0,0,J651)</f>
        <v>0</v>
      </c>
      <c r="L651" s="135"/>
      <c r="M651" s="136">
        <f t="shared" ref="M651:M714" si="602">IF(L651&lt;0,0,L651)</f>
        <v>0</v>
      </c>
      <c r="N651" s="135"/>
      <c r="O651" s="136">
        <f t="shared" ref="O651:O714" si="603">IF(N651&lt;0,0,N651)</f>
        <v>0</v>
      </c>
      <c r="P651" s="135"/>
      <c r="Q651" s="136">
        <f t="shared" ref="Q651:Q714" si="604">IF(P651&lt;0,0,P651)</f>
        <v>0</v>
      </c>
      <c r="R651" s="135"/>
      <c r="S651" s="136">
        <f t="shared" ref="S651:S714" si="605">IF(R651&lt;0,0,R651)</f>
        <v>0</v>
      </c>
      <c r="T651" s="135"/>
      <c r="U651" s="136">
        <f t="shared" ref="U651:U714" si="606">IF(T651&lt;0,0,T651)</f>
        <v>0</v>
      </c>
      <c r="V651" s="135"/>
      <c r="W651" s="136">
        <f t="shared" ref="W651:W714" si="607">IF(V651&lt;0,0,V651)</f>
        <v>0</v>
      </c>
      <c r="X651" s="135"/>
      <c r="Y651" s="136">
        <f t="shared" ref="Y651:Y714" si="608">IF(X651&lt;0,0,X651)</f>
        <v>0</v>
      </c>
    </row>
    <row r="652" spans="2:25" x14ac:dyDescent="0.25">
      <c r="B652" s="134">
        <v>50.1</v>
      </c>
      <c r="C652" s="136">
        <f t="shared" si="599"/>
        <v>50.1</v>
      </c>
      <c r="D652" s="135">
        <v>166.7</v>
      </c>
      <c r="E652" s="136">
        <f t="shared" si="600"/>
        <v>166.7</v>
      </c>
      <c r="F652" s="135">
        <v>542.5</v>
      </c>
      <c r="G652" s="136">
        <f t="shared" si="597"/>
        <v>542.5</v>
      </c>
      <c r="H652" s="135">
        <v>713</v>
      </c>
      <c r="I652" s="136">
        <f t="shared" si="598"/>
        <v>713</v>
      </c>
      <c r="J652" s="135"/>
      <c r="K652" s="136">
        <f t="shared" si="601"/>
        <v>0</v>
      </c>
      <c r="L652" s="135"/>
      <c r="M652" s="136">
        <f t="shared" si="602"/>
        <v>0</v>
      </c>
      <c r="N652" s="135"/>
      <c r="O652" s="136">
        <f t="shared" si="603"/>
        <v>0</v>
      </c>
      <c r="P652" s="135"/>
      <c r="Q652" s="136">
        <f t="shared" si="604"/>
        <v>0</v>
      </c>
      <c r="R652" s="135"/>
      <c r="S652" s="136">
        <f t="shared" si="605"/>
        <v>0</v>
      </c>
      <c r="T652" s="135"/>
      <c r="U652" s="136">
        <f t="shared" si="606"/>
        <v>0</v>
      </c>
      <c r="V652" s="135"/>
      <c r="W652" s="136">
        <f t="shared" si="607"/>
        <v>0</v>
      </c>
      <c r="X652" s="135"/>
      <c r="Y652" s="136">
        <f t="shared" si="608"/>
        <v>0</v>
      </c>
    </row>
    <row r="653" spans="2:25" x14ac:dyDescent="0.25">
      <c r="B653" s="134">
        <v>55.7</v>
      </c>
      <c r="C653" s="136">
        <f t="shared" si="599"/>
        <v>55.7</v>
      </c>
      <c r="D653" s="135">
        <v>117.7</v>
      </c>
      <c r="E653" s="136">
        <f t="shared" si="600"/>
        <v>117.7</v>
      </c>
      <c r="F653" s="135">
        <v>306</v>
      </c>
      <c r="G653" s="136">
        <f t="shared" si="597"/>
        <v>306</v>
      </c>
      <c r="H653" s="135">
        <v>575.5</v>
      </c>
      <c r="I653" s="136">
        <f t="shared" si="598"/>
        <v>575.5</v>
      </c>
      <c r="J653" s="135"/>
      <c r="K653" s="136">
        <f t="shared" si="601"/>
        <v>0</v>
      </c>
      <c r="L653" s="135"/>
      <c r="M653" s="136">
        <f t="shared" si="602"/>
        <v>0</v>
      </c>
      <c r="N653" s="135"/>
      <c r="O653" s="136">
        <f t="shared" si="603"/>
        <v>0</v>
      </c>
      <c r="P653" s="135"/>
      <c r="Q653" s="136">
        <f t="shared" si="604"/>
        <v>0</v>
      </c>
      <c r="R653" s="135"/>
      <c r="S653" s="136">
        <f t="shared" si="605"/>
        <v>0</v>
      </c>
      <c r="T653" s="135"/>
      <c r="U653" s="136">
        <f t="shared" si="606"/>
        <v>0</v>
      </c>
      <c r="V653" s="135"/>
      <c r="W653" s="136">
        <f t="shared" si="607"/>
        <v>0</v>
      </c>
      <c r="X653" s="135"/>
      <c r="Y653" s="136">
        <f t="shared" si="608"/>
        <v>0</v>
      </c>
    </row>
    <row r="654" spans="2:25" x14ac:dyDescent="0.25">
      <c r="B654" s="134">
        <v>18.7</v>
      </c>
      <c r="C654" s="136">
        <f t="shared" si="599"/>
        <v>18.7</v>
      </c>
      <c r="D654" s="135">
        <v>76.599999999999994</v>
      </c>
      <c r="E654" s="136">
        <f t="shared" si="600"/>
        <v>76.599999999999994</v>
      </c>
      <c r="F654" s="135">
        <v>86.3</v>
      </c>
      <c r="G654" s="136">
        <f t="shared" si="597"/>
        <v>86.3</v>
      </c>
      <c r="H654" s="135">
        <v>565.1</v>
      </c>
      <c r="I654" s="136">
        <f t="shared" si="598"/>
        <v>565.1</v>
      </c>
      <c r="J654" s="135"/>
      <c r="K654" s="136">
        <f t="shared" si="601"/>
        <v>0</v>
      </c>
      <c r="L654" s="135"/>
      <c r="M654" s="136">
        <f t="shared" si="602"/>
        <v>0</v>
      </c>
      <c r="N654" s="135"/>
      <c r="O654" s="136">
        <f t="shared" si="603"/>
        <v>0</v>
      </c>
      <c r="P654" s="135"/>
      <c r="Q654" s="136">
        <f t="shared" si="604"/>
        <v>0</v>
      </c>
      <c r="R654" s="135"/>
      <c r="S654" s="136">
        <f t="shared" si="605"/>
        <v>0</v>
      </c>
      <c r="T654" s="135"/>
      <c r="U654" s="136">
        <f t="shared" si="606"/>
        <v>0</v>
      </c>
      <c r="V654" s="135"/>
      <c r="W654" s="136">
        <f t="shared" si="607"/>
        <v>0</v>
      </c>
      <c r="X654" s="135"/>
      <c r="Y654" s="136">
        <f t="shared" si="608"/>
        <v>0</v>
      </c>
    </row>
    <row r="655" spans="2:25" x14ac:dyDescent="0.25">
      <c r="B655" s="134">
        <v>0</v>
      </c>
      <c r="C655" s="136">
        <f t="shared" si="599"/>
        <v>0</v>
      </c>
      <c r="D655" s="135">
        <v>99.4</v>
      </c>
      <c r="E655" s="136">
        <f t="shared" si="600"/>
        <v>99.4</v>
      </c>
      <c r="F655" s="135">
        <v>42.2</v>
      </c>
      <c r="G655" s="136">
        <f t="shared" si="597"/>
        <v>42.2</v>
      </c>
      <c r="H655" s="135">
        <v>424.7</v>
      </c>
      <c r="I655" s="136">
        <f t="shared" si="598"/>
        <v>424.7</v>
      </c>
      <c r="J655" s="135"/>
      <c r="K655" s="136">
        <f t="shared" si="601"/>
        <v>0</v>
      </c>
      <c r="L655" s="135"/>
      <c r="M655" s="136">
        <f t="shared" si="602"/>
        <v>0</v>
      </c>
      <c r="N655" s="135"/>
      <c r="O655" s="136">
        <f t="shared" si="603"/>
        <v>0</v>
      </c>
      <c r="P655" s="135"/>
      <c r="Q655" s="136">
        <f t="shared" si="604"/>
        <v>0</v>
      </c>
      <c r="R655" s="135"/>
      <c r="S655" s="136">
        <f t="shared" si="605"/>
        <v>0</v>
      </c>
      <c r="T655" s="135"/>
      <c r="U655" s="136">
        <f t="shared" si="606"/>
        <v>0</v>
      </c>
      <c r="V655" s="135"/>
      <c r="W655" s="136">
        <f t="shared" si="607"/>
        <v>0</v>
      </c>
      <c r="X655" s="135"/>
      <c r="Y655" s="136">
        <f t="shared" si="608"/>
        <v>0</v>
      </c>
    </row>
    <row r="656" spans="2:25" x14ac:dyDescent="0.25">
      <c r="B656" s="134">
        <v>-0.7</v>
      </c>
      <c r="C656" s="136">
        <f t="shared" si="599"/>
        <v>0</v>
      </c>
      <c r="D656" s="135">
        <v>0.7</v>
      </c>
      <c r="E656" s="136">
        <f t="shared" si="600"/>
        <v>0.7</v>
      </c>
      <c r="F656" s="135">
        <v>10.5</v>
      </c>
      <c r="G656" s="136">
        <f t="shared" ref="G656:G719" si="609">IF(F656&lt;0,0,F656)</f>
        <v>10.5</v>
      </c>
      <c r="H656" s="135">
        <v>131.9</v>
      </c>
      <c r="I656" s="136">
        <f t="shared" ref="I656:I719" si="610">IF(H656&lt;0,0,H656)</f>
        <v>131.9</v>
      </c>
      <c r="J656" s="135"/>
      <c r="K656" s="136">
        <f t="shared" si="601"/>
        <v>0</v>
      </c>
      <c r="L656" s="135"/>
      <c r="M656" s="136">
        <f t="shared" si="602"/>
        <v>0</v>
      </c>
      <c r="N656" s="135"/>
      <c r="O656" s="136">
        <f t="shared" si="603"/>
        <v>0</v>
      </c>
      <c r="P656" s="135"/>
      <c r="Q656" s="136">
        <f t="shared" si="604"/>
        <v>0</v>
      </c>
      <c r="R656" s="135"/>
      <c r="S656" s="136">
        <f t="shared" si="605"/>
        <v>0</v>
      </c>
      <c r="T656" s="135"/>
      <c r="U656" s="136">
        <f t="shared" si="606"/>
        <v>0</v>
      </c>
      <c r="V656" s="135"/>
      <c r="W656" s="136">
        <f t="shared" si="607"/>
        <v>0</v>
      </c>
      <c r="X656" s="135"/>
      <c r="Y656" s="136">
        <f t="shared" si="608"/>
        <v>0</v>
      </c>
    </row>
    <row r="657" spans="2:25" x14ac:dyDescent="0.25">
      <c r="B657" s="134">
        <v>-0.7</v>
      </c>
      <c r="C657" s="136">
        <f t="shared" si="599"/>
        <v>0</v>
      </c>
      <c r="D657" s="135">
        <v>0</v>
      </c>
      <c r="E657" s="136">
        <f t="shared" si="600"/>
        <v>0</v>
      </c>
      <c r="F657" s="135">
        <v>0.4</v>
      </c>
      <c r="G657" s="136">
        <f t="shared" si="609"/>
        <v>0.4</v>
      </c>
      <c r="H657" s="135">
        <v>144.6</v>
      </c>
      <c r="I657" s="136">
        <f t="shared" si="610"/>
        <v>144.6</v>
      </c>
      <c r="J657" s="135"/>
      <c r="K657" s="136">
        <f t="shared" si="601"/>
        <v>0</v>
      </c>
      <c r="L657" s="135"/>
      <c r="M657" s="136">
        <f t="shared" si="602"/>
        <v>0</v>
      </c>
      <c r="N657" s="135"/>
      <c r="O657" s="136">
        <f t="shared" si="603"/>
        <v>0</v>
      </c>
      <c r="P657" s="135"/>
      <c r="Q657" s="136">
        <f t="shared" si="604"/>
        <v>0</v>
      </c>
      <c r="R657" s="135"/>
      <c r="S657" s="136">
        <f t="shared" si="605"/>
        <v>0</v>
      </c>
      <c r="T657" s="135"/>
      <c r="U657" s="136">
        <f t="shared" si="606"/>
        <v>0</v>
      </c>
      <c r="V657" s="135"/>
      <c r="W657" s="136">
        <f t="shared" si="607"/>
        <v>0</v>
      </c>
      <c r="X657" s="135"/>
      <c r="Y657" s="136">
        <f t="shared" si="608"/>
        <v>0</v>
      </c>
    </row>
    <row r="658" spans="2:25" x14ac:dyDescent="0.25">
      <c r="B658" s="134">
        <v>-0.4</v>
      </c>
      <c r="C658" s="136">
        <f t="shared" si="599"/>
        <v>0</v>
      </c>
      <c r="D658" s="135">
        <v>0</v>
      </c>
      <c r="E658" s="136">
        <f t="shared" si="600"/>
        <v>0</v>
      </c>
      <c r="F658" s="135">
        <v>0</v>
      </c>
      <c r="G658" s="136">
        <f t="shared" si="609"/>
        <v>0</v>
      </c>
      <c r="H658" s="135">
        <v>28.8</v>
      </c>
      <c r="I658" s="136">
        <f t="shared" si="610"/>
        <v>28.8</v>
      </c>
      <c r="J658" s="135"/>
      <c r="K658" s="136">
        <f t="shared" si="601"/>
        <v>0</v>
      </c>
      <c r="L658" s="135"/>
      <c r="M658" s="136">
        <f t="shared" si="602"/>
        <v>0</v>
      </c>
      <c r="N658" s="135"/>
      <c r="O658" s="136">
        <f t="shared" si="603"/>
        <v>0</v>
      </c>
      <c r="P658" s="135"/>
      <c r="Q658" s="136">
        <f t="shared" si="604"/>
        <v>0</v>
      </c>
      <c r="R658" s="135"/>
      <c r="S658" s="136">
        <f t="shared" si="605"/>
        <v>0</v>
      </c>
      <c r="T658" s="135"/>
      <c r="U658" s="136">
        <f t="shared" si="606"/>
        <v>0</v>
      </c>
      <c r="V658" s="135"/>
      <c r="W658" s="136">
        <f t="shared" si="607"/>
        <v>0</v>
      </c>
      <c r="X658" s="135"/>
      <c r="Y658" s="136">
        <f t="shared" si="608"/>
        <v>0</v>
      </c>
    </row>
    <row r="659" spans="2:25" x14ac:dyDescent="0.25">
      <c r="B659" s="134">
        <v>-0.7</v>
      </c>
      <c r="C659" s="136">
        <f t="shared" si="599"/>
        <v>0</v>
      </c>
      <c r="D659" s="135">
        <v>0</v>
      </c>
      <c r="E659" s="136">
        <f t="shared" si="600"/>
        <v>0</v>
      </c>
      <c r="F659" s="135">
        <v>0</v>
      </c>
      <c r="G659" s="136">
        <f t="shared" si="609"/>
        <v>0</v>
      </c>
      <c r="H659" s="135">
        <v>0</v>
      </c>
      <c r="I659" s="136">
        <f t="shared" si="610"/>
        <v>0</v>
      </c>
      <c r="J659" s="135"/>
      <c r="K659" s="136">
        <f t="shared" si="601"/>
        <v>0</v>
      </c>
      <c r="L659" s="135"/>
      <c r="M659" s="136">
        <f t="shared" si="602"/>
        <v>0</v>
      </c>
      <c r="N659" s="135"/>
      <c r="O659" s="136">
        <f t="shared" si="603"/>
        <v>0</v>
      </c>
      <c r="P659" s="135"/>
      <c r="Q659" s="136">
        <f t="shared" si="604"/>
        <v>0</v>
      </c>
      <c r="R659" s="135"/>
      <c r="S659" s="136">
        <f t="shared" si="605"/>
        <v>0</v>
      </c>
      <c r="T659" s="135"/>
      <c r="U659" s="136">
        <f t="shared" si="606"/>
        <v>0</v>
      </c>
      <c r="V659" s="135"/>
      <c r="W659" s="136">
        <f t="shared" si="607"/>
        <v>0</v>
      </c>
      <c r="X659" s="135"/>
      <c r="Y659" s="136">
        <f t="shared" si="608"/>
        <v>0</v>
      </c>
    </row>
    <row r="660" spans="2:25" x14ac:dyDescent="0.25">
      <c r="B660" s="134">
        <v>-0.7</v>
      </c>
      <c r="C660" s="136">
        <f t="shared" si="599"/>
        <v>0</v>
      </c>
      <c r="D660" s="135">
        <v>0</v>
      </c>
      <c r="E660" s="136">
        <f t="shared" si="600"/>
        <v>0</v>
      </c>
      <c r="F660" s="135">
        <v>0</v>
      </c>
      <c r="G660" s="136">
        <f t="shared" si="609"/>
        <v>0</v>
      </c>
      <c r="H660" s="135">
        <v>0</v>
      </c>
      <c r="I660" s="136">
        <f t="shared" si="610"/>
        <v>0</v>
      </c>
      <c r="J660" s="135"/>
      <c r="K660" s="136">
        <f t="shared" si="601"/>
        <v>0</v>
      </c>
      <c r="L660" s="135"/>
      <c r="M660" s="136">
        <f t="shared" si="602"/>
        <v>0</v>
      </c>
      <c r="N660" s="135"/>
      <c r="O660" s="136">
        <f t="shared" si="603"/>
        <v>0</v>
      </c>
      <c r="P660" s="135"/>
      <c r="Q660" s="136">
        <f t="shared" si="604"/>
        <v>0</v>
      </c>
      <c r="R660" s="135"/>
      <c r="S660" s="136">
        <f t="shared" si="605"/>
        <v>0</v>
      </c>
      <c r="T660" s="135"/>
      <c r="U660" s="136">
        <f t="shared" si="606"/>
        <v>0</v>
      </c>
      <c r="V660" s="135"/>
      <c r="W660" s="136">
        <f t="shared" si="607"/>
        <v>0</v>
      </c>
      <c r="X660" s="135"/>
      <c r="Y660" s="136">
        <f t="shared" si="608"/>
        <v>0</v>
      </c>
    </row>
    <row r="661" spans="2:25" x14ac:dyDescent="0.25">
      <c r="B661" s="134">
        <v>-0.7</v>
      </c>
      <c r="C661" s="136">
        <f t="shared" si="599"/>
        <v>0</v>
      </c>
      <c r="D661" s="135">
        <v>0</v>
      </c>
      <c r="E661" s="136">
        <f t="shared" si="600"/>
        <v>0</v>
      </c>
      <c r="F661" s="135">
        <v>0</v>
      </c>
      <c r="G661" s="136">
        <f t="shared" si="609"/>
        <v>0</v>
      </c>
      <c r="H661" s="135">
        <v>0</v>
      </c>
      <c r="I661" s="136">
        <f t="shared" si="610"/>
        <v>0</v>
      </c>
      <c r="J661" s="135"/>
      <c r="K661" s="136">
        <f t="shared" si="601"/>
        <v>0</v>
      </c>
      <c r="L661" s="135"/>
      <c r="M661" s="136">
        <f t="shared" si="602"/>
        <v>0</v>
      </c>
      <c r="N661" s="135"/>
      <c r="O661" s="136">
        <f t="shared" si="603"/>
        <v>0</v>
      </c>
      <c r="P661" s="135"/>
      <c r="Q661" s="136">
        <f t="shared" si="604"/>
        <v>0</v>
      </c>
      <c r="R661" s="135"/>
      <c r="S661" s="136">
        <f t="shared" si="605"/>
        <v>0</v>
      </c>
      <c r="T661" s="135"/>
      <c r="U661" s="136">
        <f t="shared" si="606"/>
        <v>0</v>
      </c>
      <c r="V661" s="135"/>
      <c r="W661" s="136">
        <f t="shared" si="607"/>
        <v>0</v>
      </c>
      <c r="X661" s="135"/>
      <c r="Y661" s="136">
        <f t="shared" si="608"/>
        <v>0</v>
      </c>
    </row>
    <row r="662" spans="2:25" x14ac:dyDescent="0.25">
      <c r="B662" s="134">
        <v>-0.7</v>
      </c>
      <c r="C662" s="136">
        <f t="shared" si="599"/>
        <v>0</v>
      </c>
      <c r="D662" s="135">
        <v>0</v>
      </c>
      <c r="E662" s="136">
        <f t="shared" si="600"/>
        <v>0</v>
      </c>
      <c r="F662" s="135">
        <v>0</v>
      </c>
      <c r="G662" s="136">
        <f t="shared" si="609"/>
        <v>0</v>
      </c>
      <c r="H662" s="135">
        <v>0</v>
      </c>
      <c r="I662" s="136">
        <f t="shared" si="610"/>
        <v>0</v>
      </c>
      <c r="J662" s="135"/>
      <c r="K662" s="136">
        <f t="shared" si="601"/>
        <v>0</v>
      </c>
      <c r="L662" s="135"/>
      <c r="M662" s="136">
        <f t="shared" si="602"/>
        <v>0</v>
      </c>
      <c r="N662" s="135"/>
      <c r="O662" s="136">
        <f t="shared" si="603"/>
        <v>0</v>
      </c>
      <c r="P662" s="135"/>
      <c r="Q662" s="136">
        <f t="shared" si="604"/>
        <v>0</v>
      </c>
      <c r="R662" s="135"/>
      <c r="S662" s="136">
        <f t="shared" si="605"/>
        <v>0</v>
      </c>
      <c r="T662" s="135"/>
      <c r="U662" s="136">
        <f t="shared" si="606"/>
        <v>0</v>
      </c>
      <c r="V662" s="135"/>
      <c r="W662" s="136">
        <f t="shared" si="607"/>
        <v>0</v>
      </c>
      <c r="X662" s="135"/>
      <c r="Y662" s="136">
        <f t="shared" si="608"/>
        <v>0</v>
      </c>
    </row>
    <row r="663" spans="2:25" x14ac:dyDescent="0.25">
      <c r="B663" s="134">
        <v>-0.4</v>
      </c>
      <c r="C663" s="136">
        <f t="shared" si="599"/>
        <v>0</v>
      </c>
      <c r="D663" s="135">
        <v>0</v>
      </c>
      <c r="E663" s="136">
        <f t="shared" si="600"/>
        <v>0</v>
      </c>
      <c r="F663" s="135">
        <v>0</v>
      </c>
      <c r="G663" s="136">
        <f t="shared" si="609"/>
        <v>0</v>
      </c>
      <c r="H663" s="135">
        <v>0</v>
      </c>
      <c r="I663" s="136">
        <f t="shared" si="610"/>
        <v>0</v>
      </c>
      <c r="J663" s="135"/>
      <c r="K663" s="136">
        <f t="shared" si="601"/>
        <v>0</v>
      </c>
      <c r="L663" s="135"/>
      <c r="M663" s="136">
        <f t="shared" si="602"/>
        <v>0</v>
      </c>
      <c r="N663" s="135"/>
      <c r="O663" s="136">
        <f t="shared" si="603"/>
        <v>0</v>
      </c>
      <c r="P663" s="135"/>
      <c r="Q663" s="136">
        <f t="shared" si="604"/>
        <v>0</v>
      </c>
      <c r="R663" s="135"/>
      <c r="S663" s="136">
        <f t="shared" si="605"/>
        <v>0</v>
      </c>
      <c r="T663" s="135"/>
      <c r="U663" s="136">
        <f t="shared" si="606"/>
        <v>0</v>
      </c>
      <c r="V663" s="135"/>
      <c r="W663" s="136">
        <f t="shared" si="607"/>
        <v>0</v>
      </c>
      <c r="X663" s="135"/>
      <c r="Y663" s="136">
        <f t="shared" si="608"/>
        <v>0</v>
      </c>
    </row>
    <row r="664" spans="2:25" x14ac:dyDescent="0.25">
      <c r="B664" s="134">
        <v>-0.4</v>
      </c>
      <c r="C664" s="136">
        <f t="shared" si="599"/>
        <v>0</v>
      </c>
      <c r="D664" s="135">
        <v>0</v>
      </c>
      <c r="E664" s="136">
        <f t="shared" si="600"/>
        <v>0</v>
      </c>
      <c r="F664" s="135">
        <v>0</v>
      </c>
      <c r="G664" s="136">
        <f t="shared" si="609"/>
        <v>0</v>
      </c>
      <c r="H664" s="135">
        <v>0</v>
      </c>
      <c r="I664" s="136">
        <f t="shared" si="610"/>
        <v>0</v>
      </c>
      <c r="J664" s="135"/>
      <c r="K664" s="136">
        <f t="shared" si="601"/>
        <v>0</v>
      </c>
      <c r="L664" s="135"/>
      <c r="M664" s="136">
        <f t="shared" si="602"/>
        <v>0</v>
      </c>
      <c r="N664" s="135"/>
      <c r="O664" s="136">
        <f t="shared" si="603"/>
        <v>0</v>
      </c>
      <c r="P664" s="135"/>
      <c r="Q664" s="136">
        <f t="shared" si="604"/>
        <v>0</v>
      </c>
      <c r="R664" s="135"/>
      <c r="S664" s="136">
        <f t="shared" si="605"/>
        <v>0</v>
      </c>
      <c r="T664" s="135"/>
      <c r="U664" s="136">
        <f t="shared" si="606"/>
        <v>0</v>
      </c>
      <c r="V664" s="135"/>
      <c r="W664" s="136">
        <f t="shared" si="607"/>
        <v>0</v>
      </c>
      <c r="X664" s="135"/>
      <c r="Y664" s="136">
        <f t="shared" si="608"/>
        <v>0</v>
      </c>
    </row>
    <row r="665" spans="2:25" x14ac:dyDescent="0.25">
      <c r="B665" s="134">
        <v>-0.7</v>
      </c>
      <c r="C665" s="136">
        <f t="shared" si="599"/>
        <v>0</v>
      </c>
      <c r="D665" s="135">
        <v>0</v>
      </c>
      <c r="E665" s="136">
        <f t="shared" si="600"/>
        <v>0</v>
      </c>
      <c r="F665" s="135">
        <v>0</v>
      </c>
      <c r="G665" s="136">
        <f t="shared" si="609"/>
        <v>0</v>
      </c>
      <c r="H665" s="135">
        <v>0</v>
      </c>
      <c r="I665" s="136">
        <f t="shared" si="610"/>
        <v>0</v>
      </c>
      <c r="J665" s="135"/>
      <c r="K665" s="136">
        <f t="shared" si="601"/>
        <v>0</v>
      </c>
      <c r="L665" s="135"/>
      <c r="M665" s="136">
        <f t="shared" si="602"/>
        <v>0</v>
      </c>
      <c r="N665" s="135"/>
      <c r="O665" s="136">
        <f t="shared" si="603"/>
        <v>0</v>
      </c>
      <c r="P665" s="135"/>
      <c r="Q665" s="136">
        <f t="shared" si="604"/>
        <v>0</v>
      </c>
      <c r="R665" s="135"/>
      <c r="S665" s="136">
        <f t="shared" si="605"/>
        <v>0</v>
      </c>
      <c r="T665" s="135"/>
      <c r="U665" s="136">
        <f t="shared" si="606"/>
        <v>0</v>
      </c>
      <c r="V665" s="135"/>
      <c r="W665" s="136">
        <f t="shared" si="607"/>
        <v>0</v>
      </c>
      <c r="X665" s="135"/>
      <c r="Y665" s="136">
        <f t="shared" si="608"/>
        <v>0</v>
      </c>
    </row>
    <row r="666" spans="2:25" x14ac:dyDescent="0.25">
      <c r="B666" s="134">
        <v>0</v>
      </c>
      <c r="C666" s="136">
        <f t="shared" si="599"/>
        <v>0</v>
      </c>
      <c r="D666" s="135">
        <v>0</v>
      </c>
      <c r="E666" s="136">
        <f t="shared" si="600"/>
        <v>0</v>
      </c>
      <c r="F666" s="135">
        <v>0</v>
      </c>
      <c r="G666" s="136">
        <f t="shared" si="609"/>
        <v>0</v>
      </c>
      <c r="H666" s="135">
        <v>0</v>
      </c>
      <c r="I666" s="136">
        <f t="shared" si="610"/>
        <v>0</v>
      </c>
      <c r="J666" s="135"/>
      <c r="K666" s="136">
        <f t="shared" si="601"/>
        <v>0</v>
      </c>
      <c r="L666" s="135"/>
      <c r="M666" s="136">
        <f t="shared" si="602"/>
        <v>0</v>
      </c>
      <c r="N666" s="135"/>
      <c r="O666" s="136">
        <f t="shared" si="603"/>
        <v>0</v>
      </c>
      <c r="P666" s="135"/>
      <c r="Q666" s="136">
        <f t="shared" si="604"/>
        <v>0</v>
      </c>
      <c r="R666" s="135"/>
      <c r="S666" s="136">
        <f t="shared" si="605"/>
        <v>0</v>
      </c>
      <c r="T666" s="135"/>
      <c r="U666" s="136">
        <f t="shared" si="606"/>
        <v>0</v>
      </c>
      <c r="V666" s="135"/>
      <c r="W666" s="136">
        <f t="shared" si="607"/>
        <v>0</v>
      </c>
      <c r="X666" s="135"/>
      <c r="Y666" s="136">
        <f t="shared" si="608"/>
        <v>0</v>
      </c>
    </row>
    <row r="667" spans="2:25" x14ac:dyDescent="0.25">
      <c r="B667" s="134">
        <v>-0.7</v>
      </c>
      <c r="C667" s="136">
        <f t="shared" si="599"/>
        <v>0</v>
      </c>
      <c r="D667" s="135">
        <v>0</v>
      </c>
      <c r="E667" s="136">
        <f t="shared" si="600"/>
        <v>0</v>
      </c>
      <c r="F667" s="135">
        <v>0</v>
      </c>
      <c r="G667" s="136">
        <f t="shared" si="609"/>
        <v>0</v>
      </c>
      <c r="H667" s="135">
        <v>9.6999999999999993</v>
      </c>
      <c r="I667" s="136">
        <f t="shared" si="610"/>
        <v>9.6999999999999993</v>
      </c>
      <c r="J667" s="135"/>
      <c r="K667" s="136">
        <f t="shared" si="601"/>
        <v>0</v>
      </c>
      <c r="L667" s="135"/>
      <c r="M667" s="136">
        <f t="shared" si="602"/>
        <v>0</v>
      </c>
      <c r="N667" s="135"/>
      <c r="O667" s="136">
        <f t="shared" si="603"/>
        <v>0</v>
      </c>
      <c r="P667" s="135"/>
      <c r="Q667" s="136">
        <f t="shared" si="604"/>
        <v>0</v>
      </c>
      <c r="R667" s="135"/>
      <c r="S667" s="136">
        <f t="shared" si="605"/>
        <v>0</v>
      </c>
      <c r="T667" s="135"/>
      <c r="U667" s="136">
        <f t="shared" si="606"/>
        <v>0</v>
      </c>
      <c r="V667" s="135"/>
      <c r="W667" s="136">
        <f t="shared" si="607"/>
        <v>0</v>
      </c>
      <c r="X667" s="135"/>
      <c r="Y667" s="136">
        <f t="shared" si="608"/>
        <v>0</v>
      </c>
    </row>
    <row r="668" spans="2:25" x14ac:dyDescent="0.25">
      <c r="B668" s="134">
        <v>-0.7</v>
      </c>
      <c r="C668" s="136">
        <f t="shared" si="599"/>
        <v>0</v>
      </c>
      <c r="D668" s="135">
        <v>0</v>
      </c>
      <c r="E668" s="136">
        <f t="shared" si="600"/>
        <v>0</v>
      </c>
      <c r="F668" s="135">
        <v>0</v>
      </c>
      <c r="G668" s="136">
        <f t="shared" si="609"/>
        <v>0</v>
      </c>
      <c r="H668" s="135">
        <v>109.1</v>
      </c>
      <c r="I668" s="136">
        <f t="shared" si="610"/>
        <v>109.1</v>
      </c>
      <c r="J668" s="135"/>
      <c r="K668" s="136">
        <f t="shared" si="601"/>
        <v>0</v>
      </c>
      <c r="L668" s="135"/>
      <c r="M668" s="136">
        <f t="shared" si="602"/>
        <v>0</v>
      </c>
      <c r="N668" s="135"/>
      <c r="O668" s="136">
        <f t="shared" si="603"/>
        <v>0</v>
      </c>
      <c r="P668" s="135"/>
      <c r="Q668" s="136">
        <f t="shared" si="604"/>
        <v>0</v>
      </c>
      <c r="R668" s="135"/>
      <c r="S668" s="136">
        <f t="shared" si="605"/>
        <v>0</v>
      </c>
      <c r="T668" s="135"/>
      <c r="U668" s="136">
        <f t="shared" si="606"/>
        <v>0</v>
      </c>
      <c r="V668" s="135"/>
      <c r="W668" s="136">
        <f t="shared" si="607"/>
        <v>0</v>
      </c>
      <c r="X668" s="135"/>
      <c r="Y668" s="136">
        <f t="shared" si="608"/>
        <v>0</v>
      </c>
    </row>
    <row r="669" spans="2:25" x14ac:dyDescent="0.25">
      <c r="B669" s="134">
        <v>-0.4</v>
      </c>
      <c r="C669" s="136">
        <f t="shared" si="599"/>
        <v>0</v>
      </c>
      <c r="D669" s="135">
        <v>0</v>
      </c>
      <c r="E669" s="136">
        <f t="shared" si="600"/>
        <v>0</v>
      </c>
      <c r="F669" s="135">
        <v>5.6</v>
      </c>
      <c r="G669" s="136">
        <f t="shared" si="609"/>
        <v>5.6</v>
      </c>
      <c r="H669" s="135">
        <v>248</v>
      </c>
      <c r="I669" s="136">
        <f t="shared" si="610"/>
        <v>248</v>
      </c>
      <c r="J669" s="135"/>
      <c r="K669" s="136">
        <f t="shared" si="601"/>
        <v>0</v>
      </c>
      <c r="L669" s="135"/>
      <c r="M669" s="136">
        <f t="shared" si="602"/>
        <v>0</v>
      </c>
      <c r="N669" s="135"/>
      <c r="O669" s="136">
        <f t="shared" si="603"/>
        <v>0</v>
      </c>
      <c r="P669" s="135"/>
      <c r="Q669" s="136">
        <f t="shared" si="604"/>
        <v>0</v>
      </c>
      <c r="R669" s="135"/>
      <c r="S669" s="136">
        <f t="shared" si="605"/>
        <v>0</v>
      </c>
      <c r="T669" s="135"/>
      <c r="U669" s="136">
        <f t="shared" si="606"/>
        <v>0</v>
      </c>
      <c r="V669" s="135"/>
      <c r="W669" s="136">
        <f t="shared" si="607"/>
        <v>0</v>
      </c>
      <c r="X669" s="135"/>
      <c r="Y669" s="136">
        <f t="shared" si="608"/>
        <v>0</v>
      </c>
    </row>
    <row r="670" spans="2:25" x14ac:dyDescent="0.25">
      <c r="B670" s="134">
        <v>-1.9</v>
      </c>
      <c r="C670" s="136">
        <f t="shared" si="599"/>
        <v>0</v>
      </c>
      <c r="D670" s="135">
        <v>7.8</v>
      </c>
      <c r="E670" s="136">
        <f t="shared" si="600"/>
        <v>7.8</v>
      </c>
      <c r="F670" s="135">
        <v>20.6</v>
      </c>
      <c r="G670" s="136">
        <f t="shared" si="609"/>
        <v>20.6</v>
      </c>
      <c r="H670" s="135">
        <v>378.2</v>
      </c>
      <c r="I670" s="136">
        <f t="shared" si="610"/>
        <v>378.2</v>
      </c>
      <c r="J670" s="135"/>
      <c r="K670" s="136">
        <f t="shared" si="601"/>
        <v>0</v>
      </c>
      <c r="L670" s="135"/>
      <c r="M670" s="136">
        <f t="shared" si="602"/>
        <v>0</v>
      </c>
      <c r="N670" s="135"/>
      <c r="O670" s="136">
        <f t="shared" si="603"/>
        <v>0</v>
      </c>
      <c r="P670" s="135"/>
      <c r="Q670" s="136">
        <f t="shared" si="604"/>
        <v>0</v>
      </c>
      <c r="R670" s="135"/>
      <c r="S670" s="136">
        <f t="shared" si="605"/>
        <v>0</v>
      </c>
      <c r="T670" s="135"/>
      <c r="U670" s="136">
        <f t="shared" si="606"/>
        <v>0</v>
      </c>
      <c r="V670" s="135"/>
      <c r="W670" s="136">
        <f t="shared" si="607"/>
        <v>0</v>
      </c>
      <c r="X670" s="135"/>
      <c r="Y670" s="136">
        <f t="shared" si="608"/>
        <v>0</v>
      </c>
    </row>
    <row r="671" spans="2:25" x14ac:dyDescent="0.25">
      <c r="B671" s="134">
        <v>0.7</v>
      </c>
      <c r="C671" s="136">
        <f t="shared" si="599"/>
        <v>0.7</v>
      </c>
      <c r="D671" s="135">
        <v>142</v>
      </c>
      <c r="E671" s="136">
        <f t="shared" si="600"/>
        <v>142</v>
      </c>
      <c r="F671" s="135">
        <v>145.4</v>
      </c>
      <c r="G671" s="136">
        <f t="shared" si="609"/>
        <v>145.4</v>
      </c>
      <c r="H671" s="135">
        <v>525.9</v>
      </c>
      <c r="I671" s="136">
        <f t="shared" si="610"/>
        <v>525.9</v>
      </c>
      <c r="J671" s="135"/>
      <c r="K671" s="136">
        <f t="shared" si="601"/>
        <v>0</v>
      </c>
      <c r="L671" s="135"/>
      <c r="M671" s="136">
        <f t="shared" si="602"/>
        <v>0</v>
      </c>
      <c r="N671" s="135"/>
      <c r="O671" s="136">
        <f t="shared" si="603"/>
        <v>0</v>
      </c>
      <c r="P671" s="135"/>
      <c r="Q671" s="136">
        <f t="shared" si="604"/>
        <v>0</v>
      </c>
      <c r="R671" s="135"/>
      <c r="S671" s="136">
        <f t="shared" si="605"/>
        <v>0</v>
      </c>
      <c r="T671" s="135"/>
      <c r="U671" s="136">
        <f t="shared" si="606"/>
        <v>0</v>
      </c>
      <c r="V671" s="135"/>
      <c r="W671" s="136">
        <f t="shared" si="607"/>
        <v>0</v>
      </c>
      <c r="X671" s="135"/>
      <c r="Y671" s="136">
        <f t="shared" si="608"/>
        <v>0</v>
      </c>
    </row>
    <row r="672" spans="2:25" x14ac:dyDescent="0.25">
      <c r="B672" s="134">
        <v>32.5</v>
      </c>
      <c r="C672" s="136">
        <f t="shared" si="599"/>
        <v>32.5</v>
      </c>
      <c r="D672" s="135">
        <v>92.3</v>
      </c>
      <c r="E672" s="136">
        <f t="shared" si="600"/>
        <v>92.3</v>
      </c>
      <c r="F672" s="135">
        <v>90.8</v>
      </c>
      <c r="G672" s="136">
        <f t="shared" si="609"/>
        <v>90.8</v>
      </c>
      <c r="H672" s="135">
        <v>605.9</v>
      </c>
      <c r="I672" s="136">
        <f t="shared" si="610"/>
        <v>605.9</v>
      </c>
      <c r="J672" s="135"/>
      <c r="K672" s="136">
        <f t="shared" si="601"/>
        <v>0</v>
      </c>
      <c r="L672" s="135"/>
      <c r="M672" s="136">
        <f t="shared" si="602"/>
        <v>0</v>
      </c>
      <c r="N672" s="135"/>
      <c r="O672" s="136">
        <f t="shared" si="603"/>
        <v>0</v>
      </c>
      <c r="P672" s="135"/>
      <c r="Q672" s="136">
        <f t="shared" si="604"/>
        <v>0</v>
      </c>
      <c r="R672" s="135"/>
      <c r="S672" s="136">
        <f t="shared" si="605"/>
        <v>0</v>
      </c>
      <c r="T672" s="135"/>
      <c r="U672" s="136">
        <f t="shared" si="606"/>
        <v>0</v>
      </c>
      <c r="V672" s="135"/>
      <c r="W672" s="136">
        <f t="shared" si="607"/>
        <v>0</v>
      </c>
      <c r="X672" s="135"/>
      <c r="Y672" s="136">
        <f t="shared" si="608"/>
        <v>0</v>
      </c>
    </row>
    <row r="673" spans="2:25" x14ac:dyDescent="0.25">
      <c r="B673" s="134">
        <v>51.2</v>
      </c>
      <c r="C673" s="136">
        <f t="shared" si="599"/>
        <v>51.2</v>
      </c>
      <c r="D673" s="135">
        <v>231.9</v>
      </c>
      <c r="E673" s="136">
        <f t="shared" si="600"/>
        <v>231.9</v>
      </c>
      <c r="F673" s="135">
        <v>101.3</v>
      </c>
      <c r="G673" s="136">
        <f t="shared" si="609"/>
        <v>101.3</v>
      </c>
      <c r="H673" s="135">
        <v>635.29999999999995</v>
      </c>
      <c r="I673" s="136">
        <f t="shared" si="610"/>
        <v>635.29999999999995</v>
      </c>
      <c r="J673" s="135"/>
      <c r="K673" s="136">
        <f t="shared" si="601"/>
        <v>0</v>
      </c>
      <c r="L673" s="135"/>
      <c r="M673" s="136">
        <f t="shared" si="602"/>
        <v>0</v>
      </c>
      <c r="N673" s="135"/>
      <c r="O673" s="136">
        <f t="shared" si="603"/>
        <v>0</v>
      </c>
      <c r="P673" s="135"/>
      <c r="Q673" s="136">
        <f t="shared" si="604"/>
        <v>0</v>
      </c>
      <c r="R673" s="135"/>
      <c r="S673" s="136">
        <f t="shared" si="605"/>
        <v>0</v>
      </c>
      <c r="T673" s="135"/>
      <c r="U673" s="136">
        <f t="shared" si="606"/>
        <v>0</v>
      </c>
      <c r="V673" s="135"/>
      <c r="W673" s="136">
        <f t="shared" si="607"/>
        <v>0</v>
      </c>
      <c r="X673" s="135"/>
      <c r="Y673" s="136">
        <f t="shared" si="608"/>
        <v>0</v>
      </c>
    </row>
    <row r="674" spans="2:25" x14ac:dyDescent="0.25">
      <c r="B674" s="134">
        <v>47.4</v>
      </c>
      <c r="C674" s="136">
        <f t="shared" si="599"/>
        <v>47.4</v>
      </c>
      <c r="D674" s="135">
        <v>227.6</v>
      </c>
      <c r="E674" s="136">
        <f t="shared" si="600"/>
        <v>227.6</v>
      </c>
      <c r="F674" s="135">
        <v>65.400000000000006</v>
      </c>
      <c r="G674" s="136">
        <f t="shared" si="609"/>
        <v>65.400000000000006</v>
      </c>
      <c r="H674" s="135">
        <v>467.6</v>
      </c>
      <c r="I674" s="136">
        <f t="shared" si="610"/>
        <v>467.6</v>
      </c>
      <c r="J674" s="135"/>
      <c r="K674" s="136">
        <f t="shared" si="601"/>
        <v>0</v>
      </c>
      <c r="L674" s="135"/>
      <c r="M674" s="136">
        <f t="shared" si="602"/>
        <v>0</v>
      </c>
      <c r="N674" s="135"/>
      <c r="O674" s="136">
        <f t="shared" si="603"/>
        <v>0</v>
      </c>
      <c r="P674" s="135"/>
      <c r="Q674" s="136">
        <f t="shared" si="604"/>
        <v>0</v>
      </c>
      <c r="R674" s="135"/>
      <c r="S674" s="136">
        <f t="shared" si="605"/>
        <v>0</v>
      </c>
      <c r="T674" s="135"/>
      <c r="U674" s="136">
        <f t="shared" si="606"/>
        <v>0</v>
      </c>
      <c r="V674" s="135"/>
      <c r="W674" s="136">
        <f t="shared" si="607"/>
        <v>0</v>
      </c>
      <c r="X674" s="135"/>
      <c r="Y674" s="136">
        <f t="shared" si="608"/>
        <v>0</v>
      </c>
    </row>
    <row r="675" spans="2:25" x14ac:dyDescent="0.25">
      <c r="B675" s="134">
        <v>66.900000000000006</v>
      </c>
      <c r="C675" s="136">
        <f t="shared" si="599"/>
        <v>66.900000000000006</v>
      </c>
      <c r="D675" s="135">
        <v>375.5</v>
      </c>
      <c r="E675" s="136">
        <f t="shared" si="600"/>
        <v>375.5</v>
      </c>
      <c r="F675" s="135">
        <v>90</v>
      </c>
      <c r="G675" s="136">
        <f t="shared" si="609"/>
        <v>90</v>
      </c>
      <c r="H675" s="135">
        <v>534.79999999999995</v>
      </c>
      <c r="I675" s="136">
        <f t="shared" si="610"/>
        <v>534.79999999999995</v>
      </c>
      <c r="J675" s="135"/>
      <c r="K675" s="136">
        <f t="shared" si="601"/>
        <v>0</v>
      </c>
      <c r="L675" s="135"/>
      <c r="M675" s="136">
        <f t="shared" si="602"/>
        <v>0</v>
      </c>
      <c r="N675" s="135"/>
      <c r="O675" s="136">
        <f t="shared" si="603"/>
        <v>0</v>
      </c>
      <c r="P675" s="135"/>
      <c r="Q675" s="136">
        <f t="shared" si="604"/>
        <v>0</v>
      </c>
      <c r="R675" s="135"/>
      <c r="S675" s="136">
        <f t="shared" si="605"/>
        <v>0</v>
      </c>
      <c r="T675" s="135"/>
      <c r="U675" s="136">
        <f t="shared" si="606"/>
        <v>0</v>
      </c>
      <c r="V675" s="135"/>
      <c r="W675" s="136">
        <f t="shared" si="607"/>
        <v>0</v>
      </c>
      <c r="X675" s="135"/>
      <c r="Y675" s="136">
        <f t="shared" si="608"/>
        <v>0</v>
      </c>
    </row>
    <row r="676" spans="2:25" x14ac:dyDescent="0.25">
      <c r="B676" s="134">
        <v>19.8</v>
      </c>
      <c r="C676" s="136">
        <f t="shared" si="599"/>
        <v>19.8</v>
      </c>
      <c r="D676" s="135">
        <v>354.6</v>
      </c>
      <c r="E676" s="136">
        <f t="shared" si="600"/>
        <v>354.6</v>
      </c>
      <c r="F676" s="135">
        <v>82.6</v>
      </c>
      <c r="G676" s="136">
        <f t="shared" si="609"/>
        <v>82.6</v>
      </c>
      <c r="H676" s="135">
        <v>249.1</v>
      </c>
      <c r="I676" s="136">
        <f t="shared" si="610"/>
        <v>249.1</v>
      </c>
      <c r="J676" s="135"/>
      <c r="K676" s="136">
        <f t="shared" si="601"/>
        <v>0</v>
      </c>
      <c r="L676" s="135"/>
      <c r="M676" s="136">
        <f t="shared" si="602"/>
        <v>0</v>
      </c>
      <c r="N676" s="135"/>
      <c r="O676" s="136">
        <f t="shared" si="603"/>
        <v>0</v>
      </c>
      <c r="P676" s="135"/>
      <c r="Q676" s="136">
        <f t="shared" si="604"/>
        <v>0</v>
      </c>
      <c r="R676" s="135"/>
      <c r="S676" s="136">
        <f t="shared" si="605"/>
        <v>0</v>
      </c>
      <c r="T676" s="135"/>
      <c r="U676" s="136">
        <f t="shared" si="606"/>
        <v>0</v>
      </c>
      <c r="V676" s="135"/>
      <c r="W676" s="136">
        <f t="shared" si="607"/>
        <v>0</v>
      </c>
      <c r="X676" s="135"/>
      <c r="Y676" s="136">
        <f t="shared" si="608"/>
        <v>0</v>
      </c>
    </row>
    <row r="677" spans="2:25" x14ac:dyDescent="0.25">
      <c r="B677" s="134">
        <v>38.5</v>
      </c>
      <c r="C677" s="136">
        <f t="shared" si="599"/>
        <v>38.5</v>
      </c>
      <c r="D677" s="135">
        <v>239.5</v>
      </c>
      <c r="E677" s="136">
        <f t="shared" si="600"/>
        <v>239.5</v>
      </c>
      <c r="F677" s="135">
        <v>108.7</v>
      </c>
      <c r="G677" s="136">
        <f t="shared" si="609"/>
        <v>108.7</v>
      </c>
      <c r="H677" s="135">
        <v>136.30000000000001</v>
      </c>
      <c r="I677" s="136">
        <f t="shared" si="610"/>
        <v>136.30000000000001</v>
      </c>
      <c r="J677" s="135"/>
      <c r="K677" s="136">
        <f t="shared" si="601"/>
        <v>0</v>
      </c>
      <c r="L677" s="135"/>
      <c r="M677" s="136">
        <f t="shared" si="602"/>
        <v>0</v>
      </c>
      <c r="N677" s="135"/>
      <c r="O677" s="136">
        <f t="shared" si="603"/>
        <v>0</v>
      </c>
      <c r="P677" s="135"/>
      <c r="Q677" s="136">
        <f t="shared" si="604"/>
        <v>0</v>
      </c>
      <c r="R677" s="135"/>
      <c r="S677" s="136">
        <f t="shared" si="605"/>
        <v>0</v>
      </c>
      <c r="T677" s="135"/>
      <c r="U677" s="136">
        <f t="shared" si="606"/>
        <v>0</v>
      </c>
      <c r="V677" s="135"/>
      <c r="W677" s="136">
        <f t="shared" si="607"/>
        <v>0</v>
      </c>
      <c r="X677" s="135"/>
      <c r="Y677" s="136">
        <f t="shared" si="608"/>
        <v>0</v>
      </c>
    </row>
    <row r="678" spans="2:25" x14ac:dyDescent="0.25">
      <c r="B678" s="134">
        <v>22.4</v>
      </c>
      <c r="C678" s="136">
        <f t="shared" si="599"/>
        <v>22.4</v>
      </c>
      <c r="D678" s="135">
        <v>77.400000000000006</v>
      </c>
      <c r="E678" s="136">
        <f t="shared" si="600"/>
        <v>77.400000000000006</v>
      </c>
      <c r="F678" s="135">
        <v>45.2</v>
      </c>
      <c r="G678" s="136">
        <f t="shared" si="609"/>
        <v>45.2</v>
      </c>
      <c r="H678" s="135">
        <v>447.9</v>
      </c>
      <c r="I678" s="136">
        <f t="shared" si="610"/>
        <v>447.9</v>
      </c>
      <c r="J678" s="135"/>
      <c r="K678" s="136">
        <f t="shared" si="601"/>
        <v>0</v>
      </c>
      <c r="L678" s="135"/>
      <c r="M678" s="136">
        <f t="shared" si="602"/>
        <v>0</v>
      </c>
      <c r="N678" s="135"/>
      <c r="O678" s="136">
        <f t="shared" si="603"/>
        <v>0</v>
      </c>
      <c r="P678" s="135"/>
      <c r="Q678" s="136">
        <f t="shared" si="604"/>
        <v>0</v>
      </c>
      <c r="R678" s="135"/>
      <c r="S678" s="136">
        <f t="shared" si="605"/>
        <v>0</v>
      </c>
      <c r="T678" s="135"/>
      <c r="U678" s="136">
        <f t="shared" si="606"/>
        <v>0</v>
      </c>
      <c r="V678" s="135"/>
      <c r="W678" s="136">
        <f t="shared" si="607"/>
        <v>0</v>
      </c>
      <c r="X678" s="135"/>
      <c r="Y678" s="136">
        <f t="shared" si="608"/>
        <v>0</v>
      </c>
    </row>
    <row r="679" spans="2:25" x14ac:dyDescent="0.25">
      <c r="B679" s="134">
        <v>-1.1000000000000001</v>
      </c>
      <c r="C679" s="136">
        <f t="shared" si="599"/>
        <v>0</v>
      </c>
      <c r="D679" s="135">
        <v>43.7</v>
      </c>
      <c r="E679" s="136">
        <f t="shared" si="600"/>
        <v>43.7</v>
      </c>
      <c r="F679" s="135">
        <v>38.5</v>
      </c>
      <c r="G679" s="136">
        <f t="shared" si="609"/>
        <v>38.5</v>
      </c>
      <c r="H679" s="135">
        <v>544.29999999999995</v>
      </c>
      <c r="I679" s="136">
        <f t="shared" si="610"/>
        <v>544.29999999999995</v>
      </c>
      <c r="J679" s="135"/>
      <c r="K679" s="136">
        <f t="shared" si="601"/>
        <v>0</v>
      </c>
      <c r="L679" s="135"/>
      <c r="M679" s="136">
        <f t="shared" si="602"/>
        <v>0</v>
      </c>
      <c r="N679" s="135"/>
      <c r="O679" s="136">
        <f t="shared" si="603"/>
        <v>0</v>
      </c>
      <c r="P679" s="135"/>
      <c r="Q679" s="136">
        <f t="shared" si="604"/>
        <v>0</v>
      </c>
      <c r="R679" s="135"/>
      <c r="S679" s="136">
        <f t="shared" si="605"/>
        <v>0</v>
      </c>
      <c r="T679" s="135"/>
      <c r="U679" s="136">
        <f t="shared" si="606"/>
        <v>0</v>
      </c>
      <c r="V679" s="135"/>
      <c r="W679" s="136">
        <f t="shared" si="607"/>
        <v>0</v>
      </c>
      <c r="X679" s="135"/>
      <c r="Y679" s="136">
        <f t="shared" si="608"/>
        <v>0</v>
      </c>
    </row>
    <row r="680" spans="2:25" x14ac:dyDescent="0.25">
      <c r="B680" s="134">
        <v>-1.1000000000000001</v>
      </c>
      <c r="C680" s="136">
        <f t="shared" si="599"/>
        <v>0</v>
      </c>
      <c r="D680" s="135">
        <v>4.0999999999999996</v>
      </c>
      <c r="E680" s="136">
        <f t="shared" si="600"/>
        <v>4.0999999999999996</v>
      </c>
      <c r="F680" s="135">
        <v>17.600000000000001</v>
      </c>
      <c r="G680" s="136">
        <f t="shared" si="609"/>
        <v>17.600000000000001</v>
      </c>
      <c r="H680" s="135">
        <v>84.4</v>
      </c>
      <c r="I680" s="136">
        <f t="shared" si="610"/>
        <v>84.4</v>
      </c>
      <c r="J680" s="135"/>
      <c r="K680" s="136">
        <f t="shared" si="601"/>
        <v>0</v>
      </c>
      <c r="L680" s="135"/>
      <c r="M680" s="136">
        <f t="shared" si="602"/>
        <v>0</v>
      </c>
      <c r="N680" s="135"/>
      <c r="O680" s="136">
        <f t="shared" si="603"/>
        <v>0</v>
      </c>
      <c r="P680" s="135"/>
      <c r="Q680" s="136">
        <f t="shared" si="604"/>
        <v>0</v>
      </c>
      <c r="R680" s="135"/>
      <c r="S680" s="136">
        <f t="shared" si="605"/>
        <v>0</v>
      </c>
      <c r="T680" s="135"/>
      <c r="U680" s="136">
        <f t="shared" si="606"/>
        <v>0</v>
      </c>
      <c r="V680" s="135"/>
      <c r="W680" s="136">
        <f t="shared" si="607"/>
        <v>0</v>
      </c>
      <c r="X680" s="135"/>
      <c r="Y680" s="136">
        <f t="shared" si="608"/>
        <v>0</v>
      </c>
    </row>
    <row r="681" spans="2:25" x14ac:dyDescent="0.25">
      <c r="B681" s="134">
        <v>-1.1000000000000001</v>
      </c>
      <c r="C681" s="136">
        <f t="shared" si="599"/>
        <v>0</v>
      </c>
      <c r="D681" s="135">
        <v>0</v>
      </c>
      <c r="E681" s="136">
        <f t="shared" si="600"/>
        <v>0</v>
      </c>
      <c r="F681" s="135">
        <v>1.1000000000000001</v>
      </c>
      <c r="G681" s="136">
        <f t="shared" si="609"/>
        <v>1.1000000000000001</v>
      </c>
      <c r="H681" s="135">
        <v>74</v>
      </c>
      <c r="I681" s="136">
        <f t="shared" si="610"/>
        <v>74</v>
      </c>
      <c r="J681" s="135"/>
      <c r="K681" s="136">
        <f t="shared" si="601"/>
        <v>0</v>
      </c>
      <c r="L681" s="135"/>
      <c r="M681" s="136">
        <f t="shared" si="602"/>
        <v>0</v>
      </c>
      <c r="N681" s="135"/>
      <c r="O681" s="136">
        <f t="shared" si="603"/>
        <v>0</v>
      </c>
      <c r="P681" s="135"/>
      <c r="Q681" s="136">
        <f t="shared" si="604"/>
        <v>0</v>
      </c>
      <c r="R681" s="135"/>
      <c r="S681" s="136">
        <f t="shared" si="605"/>
        <v>0</v>
      </c>
      <c r="T681" s="135"/>
      <c r="U681" s="136">
        <f t="shared" si="606"/>
        <v>0</v>
      </c>
      <c r="V681" s="135"/>
      <c r="W681" s="136">
        <f t="shared" si="607"/>
        <v>0</v>
      </c>
      <c r="X681" s="135"/>
      <c r="Y681" s="136">
        <f t="shared" si="608"/>
        <v>0</v>
      </c>
    </row>
    <row r="682" spans="2:25" x14ac:dyDescent="0.25">
      <c r="B682" s="134">
        <v>-1.1000000000000001</v>
      </c>
      <c r="C682" s="136">
        <f t="shared" si="599"/>
        <v>0</v>
      </c>
      <c r="D682" s="135">
        <v>0</v>
      </c>
      <c r="E682" s="136">
        <f t="shared" si="600"/>
        <v>0</v>
      </c>
      <c r="F682" s="135">
        <v>0</v>
      </c>
      <c r="G682" s="136">
        <f t="shared" si="609"/>
        <v>0</v>
      </c>
      <c r="H682" s="135">
        <v>23.9</v>
      </c>
      <c r="I682" s="136">
        <f t="shared" si="610"/>
        <v>23.9</v>
      </c>
      <c r="J682" s="135"/>
      <c r="K682" s="136">
        <f t="shared" si="601"/>
        <v>0</v>
      </c>
      <c r="L682" s="135"/>
      <c r="M682" s="136">
        <f t="shared" si="602"/>
        <v>0</v>
      </c>
      <c r="N682" s="135"/>
      <c r="O682" s="136">
        <f t="shared" si="603"/>
        <v>0</v>
      </c>
      <c r="P682" s="135"/>
      <c r="Q682" s="136">
        <f t="shared" si="604"/>
        <v>0</v>
      </c>
      <c r="R682" s="135"/>
      <c r="S682" s="136">
        <f t="shared" si="605"/>
        <v>0</v>
      </c>
      <c r="T682" s="135"/>
      <c r="U682" s="136">
        <f t="shared" si="606"/>
        <v>0</v>
      </c>
      <c r="V682" s="135"/>
      <c r="W682" s="136">
        <f t="shared" si="607"/>
        <v>0</v>
      </c>
      <c r="X682" s="135"/>
      <c r="Y682" s="136">
        <f t="shared" si="608"/>
        <v>0</v>
      </c>
    </row>
    <row r="683" spans="2:25" x14ac:dyDescent="0.25">
      <c r="B683" s="134">
        <v>-1.1000000000000001</v>
      </c>
      <c r="C683" s="136">
        <f t="shared" si="599"/>
        <v>0</v>
      </c>
      <c r="D683" s="135">
        <v>0</v>
      </c>
      <c r="E683" s="136">
        <f t="shared" si="600"/>
        <v>0</v>
      </c>
      <c r="F683" s="135">
        <v>0</v>
      </c>
      <c r="G683" s="136">
        <f t="shared" si="609"/>
        <v>0</v>
      </c>
      <c r="H683" s="135">
        <v>0</v>
      </c>
      <c r="I683" s="136">
        <f t="shared" si="610"/>
        <v>0</v>
      </c>
      <c r="J683" s="135"/>
      <c r="K683" s="136">
        <f t="shared" si="601"/>
        <v>0</v>
      </c>
      <c r="L683" s="135"/>
      <c r="M683" s="136">
        <f t="shared" si="602"/>
        <v>0</v>
      </c>
      <c r="N683" s="135"/>
      <c r="O683" s="136">
        <f t="shared" si="603"/>
        <v>0</v>
      </c>
      <c r="P683" s="135"/>
      <c r="Q683" s="136">
        <f t="shared" si="604"/>
        <v>0</v>
      </c>
      <c r="R683" s="135"/>
      <c r="S683" s="136">
        <f t="shared" si="605"/>
        <v>0</v>
      </c>
      <c r="T683" s="135"/>
      <c r="U683" s="136">
        <f t="shared" si="606"/>
        <v>0</v>
      </c>
      <c r="V683" s="135"/>
      <c r="W683" s="136">
        <f t="shared" si="607"/>
        <v>0</v>
      </c>
      <c r="X683" s="135"/>
      <c r="Y683" s="136">
        <f t="shared" si="608"/>
        <v>0</v>
      </c>
    </row>
    <row r="684" spans="2:25" x14ac:dyDescent="0.25">
      <c r="B684" s="134">
        <v>-1.1000000000000001</v>
      </c>
      <c r="C684" s="136">
        <f t="shared" si="599"/>
        <v>0</v>
      </c>
      <c r="D684" s="135">
        <v>0</v>
      </c>
      <c r="E684" s="136">
        <f t="shared" si="600"/>
        <v>0</v>
      </c>
      <c r="F684" s="135">
        <v>0</v>
      </c>
      <c r="G684" s="136">
        <f t="shared" si="609"/>
        <v>0</v>
      </c>
      <c r="H684" s="135">
        <v>0</v>
      </c>
      <c r="I684" s="136">
        <f t="shared" si="610"/>
        <v>0</v>
      </c>
      <c r="J684" s="135"/>
      <c r="K684" s="136">
        <f t="shared" si="601"/>
        <v>0</v>
      </c>
      <c r="L684" s="135"/>
      <c r="M684" s="136">
        <f t="shared" si="602"/>
        <v>0</v>
      </c>
      <c r="N684" s="135"/>
      <c r="O684" s="136">
        <f t="shared" si="603"/>
        <v>0</v>
      </c>
      <c r="P684" s="135"/>
      <c r="Q684" s="136">
        <f t="shared" si="604"/>
        <v>0</v>
      </c>
      <c r="R684" s="135"/>
      <c r="S684" s="136">
        <f t="shared" si="605"/>
        <v>0</v>
      </c>
      <c r="T684" s="135"/>
      <c r="U684" s="136">
        <f t="shared" si="606"/>
        <v>0</v>
      </c>
      <c r="V684" s="135"/>
      <c r="W684" s="136">
        <f t="shared" si="607"/>
        <v>0</v>
      </c>
      <c r="X684" s="135"/>
      <c r="Y684" s="136">
        <f t="shared" si="608"/>
        <v>0</v>
      </c>
    </row>
    <row r="685" spans="2:25" x14ac:dyDescent="0.25">
      <c r="B685" s="134">
        <v>-1.1000000000000001</v>
      </c>
      <c r="C685" s="136">
        <f t="shared" si="599"/>
        <v>0</v>
      </c>
      <c r="D685" s="135">
        <v>0</v>
      </c>
      <c r="E685" s="136">
        <f t="shared" si="600"/>
        <v>0</v>
      </c>
      <c r="F685" s="135">
        <v>0</v>
      </c>
      <c r="G685" s="136">
        <f t="shared" si="609"/>
        <v>0</v>
      </c>
      <c r="H685" s="135">
        <v>0</v>
      </c>
      <c r="I685" s="136">
        <f t="shared" si="610"/>
        <v>0</v>
      </c>
      <c r="J685" s="135"/>
      <c r="K685" s="136">
        <f t="shared" si="601"/>
        <v>0</v>
      </c>
      <c r="L685" s="135"/>
      <c r="M685" s="136">
        <f t="shared" si="602"/>
        <v>0</v>
      </c>
      <c r="N685" s="135"/>
      <c r="O685" s="136">
        <f t="shared" si="603"/>
        <v>0</v>
      </c>
      <c r="P685" s="135"/>
      <c r="Q685" s="136">
        <f t="shared" si="604"/>
        <v>0</v>
      </c>
      <c r="R685" s="135"/>
      <c r="S685" s="136">
        <f t="shared" si="605"/>
        <v>0</v>
      </c>
      <c r="T685" s="135"/>
      <c r="U685" s="136">
        <f t="shared" si="606"/>
        <v>0</v>
      </c>
      <c r="V685" s="135"/>
      <c r="W685" s="136">
        <f t="shared" si="607"/>
        <v>0</v>
      </c>
      <c r="X685" s="135"/>
      <c r="Y685" s="136">
        <f t="shared" si="608"/>
        <v>0</v>
      </c>
    </row>
    <row r="686" spans="2:25" x14ac:dyDescent="0.25">
      <c r="B686" s="134">
        <v>-1.1000000000000001</v>
      </c>
      <c r="C686" s="136">
        <f t="shared" si="599"/>
        <v>0</v>
      </c>
      <c r="D686" s="135">
        <v>0</v>
      </c>
      <c r="E686" s="136">
        <f t="shared" si="600"/>
        <v>0</v>
      </c>
      <c r="F686" s="135">
        <v>0</v>
      </c>
      <c r="G686" s="136">
        <f t="shared" si="609"/>
        <v>0</v>
      </c>
      <c r="H686" s="135">
        <v>0</v>
      </c>
      <c r="I686" s="136">
        <f t="shared" si="610"/>
        <v>0</v>
      </c>
      <c r="J686" s="135"/>
      <c r="K686" s="136">
        <f t="shared" si="601"/>
        <v>0</v>
      </c>
      <c r="L686" s="135"/>
      <c r="M686" s="136">
        <f t="shared" si="602"/>
        <v>0</v>
      </c>
      <c r="N686" s="135"/>
      <c r="O686" s="136">
        <f t="shared" si="603"/>
        <v>0</v>
      </c>
      <c r="P686" s="135"/>
      <c r="Q686" s="136">
        <f t="shared" si="604"/>
        <v>0</v>
      </c>
      <c r="R686" s="135"/>
      <c r="S686" s="136">
        <f t="shared" si="605"/>
        <v>0</v>
      </c>
      <c r="T686" s="135"/>
      <c r="U686" s="136">
        <f t="shared" si="606"/>
        <v>0</v>
      </c>
      <c r="V686" s="135"/>
      <c r="W686" s="136">
        <f t="shared" si="607"/>
        <v>0</v>
      </c>
      <c r="X686" s="135"/>
      <c r="Y686" s="136">
        <f t="shared" si="608"/>
        <v>0</v>
      </c>
    </row>
    <row r="687" spans="2:25" x14ac:dyDescent="0.25">
      <c r="B687" s="134">
        <v>-1.1000000000000001</v>
      </c>
      <c r="C687" s="136">
        <f t="shared" si="599"/>
        <v>0</v>
      </c>
      <c r="D687" s="135">
        <v>0</v>
      </c>
      <c r="E687" s="136">
        <f t="shared" si="600"/>
        <v>0</v>
      </c>
      <c r="F687" s="135">
        <v>0</v>
      </c>
      <c r="G687" s="136">
        <f t="shared" si="609"/>
        <v>0</v>
      </c>
      <c r="H687" s="135">
        <v>0</v>
      </c>
      <c r="I687" s="136">
        <f t="shared" si="610"/>
        <v>0</v>
      </c>
      <c r="J687" s="135"/>
      <c r="K687" s="136">
        <f t="shared" si="601"/>
        <v>0</v>
      </c>
      <c r="L687" s="135"/>
      <c r="M687" s="136">
        <f t="shared" si="602"/>
        <v>0</v>
      </c>
      <c r="N687" s="135"/>
      <c r="O687" s="136">
        <f t="shared" si="603"/>
        <v>0</v>
      </c>
      <c r="P687" s="135"/>
      <c r="Q687" s="136">
        <f t="shared" si="604"/>
        <v>0</v>
      </c>
      <c r="R687" s="135"/>
      <c r="S687" s="136">
        <f t="shared" si="605"/>
        <v>0</v>
      </c>
      <c r="T687" s="135"/>
      <c r="U687" s="136">
        <f t="shared" si="606"/>
        <v>0</v>
      </c>
      <c r="V687" s="135"/>
      <c r="W687" s="136">
        <f t="shared" si="607"/>
        <v>0</v>
      </c>
      <c r="X687" s="135"/>
      <c r="Y687" s="136">
        <f t="shared" si="608"/>
        <v>0</v>
      </c>
    </row>
    <row r="688" spans="2:25" x14ac:dyDescent="0.25">
      <c r="B688" s="134">
        <v>-0.7</v>
      </c>
      <c r="C688" s="136">
        <f t="shared" si="599"/>
        <v>0</v>
      </c>
      <c r="D688" s="135">
        <v>0</v>
      </c>
      <c r="E688" s="136">
        <f t="shared" si="600"/>
        <v>0</v>
      </c>
      <c r="F688" s="135">
        <v>0</v>
      </c>
      <c r="G688" s="136">
        <f t="shared" si="609"/>
        <v>0</v>
      </c>
      <c r="H688" s="135">
        <v>0</v>
      </c>
      <c r="I688" s="136">
        <f t="shared" si="610"/>
        <v>0</v>
      </c>
      <c r="J688" s="135"/>
      <c r="K688" s="136">
        <f t="shared" si="601"/>
        <v>0</v>
      </c>
      <c r="L688" s="135"/>
      <c r="M688" s="136">
        <f t="shared" si="602"/>
        <v>0</v>
      </c>
      <c r="N688" s="135"/>
      <c r="O688" s="136">
        <f t="shared" si="603"/>
        <v>0</v>
      </c>
      <c r="P688" s="135"/>
      <c r="Q688" s="136">
        <f t="shared" si="604"/>
        <v>0</v>
      </c>
      <c r="R688" s="135"/>
      <c r="S688" s="136">
        <f t="shared" si="605"/>
        <v>0</v>
      </c>
      <c r="T688" s="135"/>
      <c r="U688" s="136">
        <f t="shared" si="606"/>
        <v>0</v>
      </c>
      <c r="V688" s="135"/>
      <c r="W688" s="136">
        <f t="shared" si="607"/>
        <v>0</v>
      </c>
      <c r="X688" s="135"/>
      <c r="Y688" s="136">
        <f t="shared" si="608"/>
        <v>0</v>
      </c>
    </row>
    <row r="689" spans="2:25" x14ac:dyDescent="0.25">
      <c r="B689" s="134">
        <v>-0.7</v>
      </c>
      <c r="C689" s="136">
        <f t="shared" si="599"/>
        <v>0</v>
      </c>
      <c r="D689" s="135">
        <v>0</v>
      </c>
      <c r="E689" s="136">
        <f t="shared" si="600"/>
        <v>0</v>
      </c>
      <c r="F689" s="135">
        <v>0</v>
      </c>
      <c r="G689" s="136">
        <f t="shared" si="609"/>
        <v>0</v>
      </c>
      <c r="H689" s="135">
        <v>0</v>
      </c>
      <c r="I689" s="136">
        <f t="shared" si="610"/>
        <v>0</v>
      </c>
      <c r="J689" s="135"/>
      <c r="K689" s="136">
        <f t="shared" si="601"/>
        <v>0</v>
      </c>
      <c r="L689" s="135"/>
      <c r="M689" s="136">
        <f t="shared" si="602"/>
        <v>0</v>
      </c>
      <c r="N689" s="135"/>
      <c r="O689" s="136">
        <f t="shared" si="603"/>
        <v>0</v>
      </c>
      <c r="P689" s="135"/>
      <c r="Q689" s="136">
        <f t="shared" si="604"/>
        <v>0</v>
      </c>
      <c r="R689" s="135"/>
      <c r="S689" s="136">
        <f t="shared" si="605"/>
        <v>0</v>
      </c>
      <c r="T689" s="135"/>
      <c r="U689" s="136">
        <f t="shared" si="606"/>
        <v>0</v>
      </c>
      <c r="V689" s="135"/>
      <c r="W689" s="136">
        <f t="shared" si="607"/>
        <v>0</v>
      </c>
      <c r="X689" s="135"/>
      <c r="Y689" s="136">
        <f t="shared" si="608"/>
        <v>0</v>
      </c>
    </row>
    <row r="690" spans="2:25" x14ac:dyDescent="0.25">
      <c r="B690" s="134">
        <v>-0.7</v>
      </c>
      <c r="C690" s="136">
        <f t="shared" si="599"/>
        <v>0</v>
      </c>
      <c r="D690" s="135">
        <v>0</v>
      </c>
      <c r="E690" s="136">
        <f t="shared" si="600"/>
        <v>0</v>
      </c>
      <c r="F690" s="135">
        <v>0</v>
      </c>
      <c r="G690" s="136">
        <f t="shared" si="609"/>
        <v>0</v>
      </c>
      <c r="H690" s="135">
        <v>0</v>
      </c>
      <c r="I690" s="136">
        <f t="shared" si="610"/>
        <v>0</v>
      </c>
      <c r="J690" s="135"/>
      <c r="K690" s="136">
        <f t="shared" si="601"/>
        <v>0</v>
      </c>
      <c r="L690" s="135"/>
      <c r="M690" s="136">
        <f t="shared" si="602"/>
        <v>0</v>
      </c>
      <c r="N690" s="135"/>
      <c r="O690" s="136">
        <f t="shared" si="603"/>
        <v>0</v>
      </c>
      <c r="P690" s="135"/>
      <c r="Q690" s="136">
        <f t="shared" si="604"/>
        <v>0</v>
      </c>
      <c r="R690" s="135"/>
      <c r="S690" s="136">
        <f t="shared" si="605"/>
        <v>0</v>
      </c>
      <c r="T690" s="135"/>
      <c r="U690" s="136">
        <f t="shared" si="606"/>
        <v>0</v>
      </c>
      <c r="V690" s="135"/>
      <c r="W690" s="136">
        <f t="shared" si="607"/>
        <v>0</v>
      </c>
      <c r="X690" s="135"/>
      <c r="Y690" s="136">
        <f t="shared" si="608"/>
        <v>0</v>
      </c>
    </row>
    <row r="691" spans="2:25" x14ac:dyDescent="0.25">
      <c r="B691" s="134">
        <v>-0.7</v>
      </c>
      <c r="C691" s="136">
        <f t="shared" si="599"/>
        <v>0</v>
      </c>
      <c r="D691" s="135">
        <v>0</v>
      </c>
      <c r="E691" s="136">
        <f t="shared" si="600"/>
        <v>0</v>
      </c>
      <c r="F691" s="135">
        <v>0</v>
      </c>
      <c r="G691" s="136">
        <f t="shared" si="609"/>
        <v>0</v>
      </c>
      <c r="H691" s="135">
        <v>6</v>
      </c>
      <c r="I691" s="136">
        <f t="shared" si="610"/>
        <v>6</v>
      </c>
      <c r="J691" s="135"/>
      <c r="K691" s="136">
        <f t="shared" si="601"/>
        <v>0</v>
      </c>
      <c r="L691" s="135"/>
      <c r="M691" s="136">
        <f t="shared" si="602"/>
        <v>0</v>
      </c>
      <c r="N691" s="135"/>
      <c r="O691" s="136">
        <f t="shared" si="603"/>
        <v>0</v>
      </c>
      <c r="P691" s="135"/>
      <c r="Q691" s="136">
        <f t="shared" si="604"/>
        <v>0</v>
      </c>
      <c r="R691" s="135"/>
      <c r="S691" s="136">
        <f t="shared" si="605"/>
        <v>0</v>
      </c>
      <c r="T691" s="135"/>
      <c r="U691" s="136">
        <f t="shared" si="606"/>
        <v>0</v>
      </c>
      <c r="V691" s="135"/>
      <c r="W691" s="136">
        <f t="shared" si="607"/>
        <v>0</v>
      </c>
      <c r="X691" s="135"/>
      <c r="Y691" s="136">
        <f t="shared" si="608"/>
        <v>0</v>
      </c>
    </row>
    <row r="692" spans="2:25" x14ac:dyDescent="0.25">
      <c r="B692" s="134">
        <v>-0.7</v>
      </c>
      <c r="C692" s="136">
        <f t="shared" si="599"/>
        <v>0</v>
      </c>
      <c r="D692" s="135">
        <v>0</v>
      </c>
      <c r="E692" s="136">
        <f t="shared" si="600"/>
        <v>0</v>
      </c>
      <c r="F692" s="135">
        <v>0</v>
      </c>
      <c r="G692" s="136">
        <f t="shared" si="609"/>
        <v>0</v>
      </c>
      <c r="H692" s="135">
        <v>48.9</v>
      </c>
      <c r="I692" s="136">
        <f t="shared" si="610"/>
        <v>48.9</v>
      </c>
      <c r="J692" s="135"/>
      <c r="K692" s="136">
        <f t="shared" si="601"/>
        <v>0</v>
      </c>
      <c r="L692" s="135"/>
      <c r="M692" s="136">
        <f t="shared" si="602"/>
        <v>0</v>
      </c>
      <c r="N692" s="135"/>
      <c r="O692" s="136">
        <f t="shared" si="603"/>
        <v>0</v>
      </c>
      <c r="P692" s="135"/>
      <c r="Q692" s="136">
        <f t="shared" si="604"/>
        <v>0</v>
      </c>
      <c r="R692" s="135"/>
      <c r="S692" s="136">
        <f t="shared" si="605"/>
        <v>0</v>
      </c>
      <c r="T692" s="135"/>
      <c r="U692" s="136">
        <f t="shared" si="606"/>
        <v>0</v>
      </c>
      <c r="V692" s="135"/>
      <c r="W692" s="136">
        <f t="shared" si="607"/>
        <v>0</v>
      </c>
      <c r="X692" s="135"/>
      <c r="Y692" s="136">
        <f t="shared" si="608"/>
        <v>0</v>
      </c>
    </row>
    <row r="693" spans="2:25" x14ac:dyDescent="0.25">
      <c r="B693" s="134">
        <v>-0.7</v>
      </c>
      <c r="C693" s="136">
        <f t="shared" si="599"/>
        <v>0</v>
      </c>
      <c r="D693" s="135">
        <v>0</v>
      </c>
      <c r="E693" s="136">
        <f t="shared" si="600"/>
        <v>0</v>
      </c>
      <c r="F693" s="135">
        <v>6.4</v>
      </c>
      <c r="G693" s="136">
        <f t="shared" si="609"/>
        <v>6.4</v>
      </c>
      <c r="H693" s="135">
        <v>115.1</v>
      </c>
      <c r="I693" s="136">
        <f t="shared" si="610"/>
        <v>115.1</v>
      </c>
      <c r="J693" s="135"/>
      <c r="K693" s="136">
        <f t="shared" si="601"/>
        <v>0</v>
      </c>
      <c r="L693" s="135"/>
      <c r="M693" s="136">
        <f t="shared" si="602"/>
        <v>0</v>
      </c>
      <c r="N693" s="135"/>
      <c r="O693" s="136">
        <f t="shared" si="603"/>
        <v>0</v>
      </c>
      <c r="P693" s="135"/>
      <c r="Q693" s="136">
        <f t="shared" si="604"/>
        <v>0</v>
      </c>
      <c r="R693" s="135"/>
      <c r="S693" s="136">
        <f t="shared" si="605"/>
        <v>0</v>
      </c>
      <c r="T693" s="135"/>
      <c r="U693" s="136">
        <f t="shared" si="606"/>
        <v>0</v>
      </c>
      <c r="V693" s="135"/>
      <c r="W693" s="136">
        <f t="shared" si="607"/>
        <v>0</v>
      </c>
      <c r="X693" s="135"/>
      <c r="Y693" s="136">
        <f t="shared" si="608"/>
        <v>0</v>
      </c>
    </row>
    <row r="694" spans="2:25" x14ac:dyDescent="0.25">
      <c r="B694" s="134">
        <v>-1.1000000000000001</v>
      </c>
      <c r="C694" s="136">
        <f t="shared" si="599"/>
        <v>0</v>
      </c>
      <c r="D694" s="135">
        <v>18.3</v>
      </c>
      <c r="E694" s="136">
        <f t="shared" si="600"/>
        <v>18.3</v>
      </c>
      <c r="F694" s="135">
        <v>25.8</v>
      </c>
      <c r="G694" s="136">
        <f t="shared" si="609"/>
        <v>25.8</v>
      </c>
      <c r="H694" s="135">
        <v>142.30000000000001</v>
      </c>
      <c r="I694" s="136">
        <f t="shared" si="610"/>
        <v>142.30000000000001</v>
      </c>
      <c r="J694" s="135"/>
      <c r="K694" s="136">
        <f t="shared" si="601"/>
        <v>0</v>
      </c>
      <c r="L694" s="135"/>
      <c r="M694" s="136">
        <f t="shared" si="602"/>
        <v>0</v>
      </c>
      <c r="N694" s="135"/>
      <c r="O694" s="136">
        <f t="shared" si="603"/>
        <v>0</v>
      </c>
      <c r="P694" s="135"/>
      <c r="Q694" s="136">
        <f t="shared" si="604"/>
        <v>0</v>
      </c>
      <c r="R694" s="135"/>
      <c r="S694" s="136">
        <f t="shared" si="605"/>
        <v>0</v>
      </c>
      <c r="T694" s="135"/>
      <c r="U694" s="136">
        <f t="shared" si="606"/>
        <v>0</v>
      </c>
      <c r="V694" s="135"/>
      <c r="W694" s="136">
        <f t="shared" si="607"/>
        <v>0</v>
      </c>
      <c r="X694" s="135"/>
      <c r="Y694" s="136">
        <f t="shared" si="608"/>
        <v>0</v>
      </c>
    </row>
    <row r="695" spans="2:25" x14ac:dyDescent="0.25">
      <c r="B695" s="134">
        <v>-0.7</v>
      </c>
      <c r="C695" s="136">
        <f t="shared" si="599"/>
        <v>0</v>
      </c>
      <c r="D695" s="135">
        <v>76.599999999999994</v>
      </c>
      <c r="E695" s="136">
        <f t="shared" si="600"/>
        <v>76.599999999999994</v>
      </c>
      <c r="F695" s="135">
        <v>40.700000000000003</v>
      </c>
      <c r="G695" s="136">
        <f t="shared" si="609"/>
        <v>40.700000000000003</v>
      </c>
      <c r="H695" s="135">
        <v>315.7</v>
      </c>
      <c r="I695" s="136">
        <f t="shared" si="610"/>
        <v>315.7</v>
      </c>
      <c r="J695" s="135"/>
      <c r="K695" s="136">
        <f t="shared" si="601"/>
        <v>0</v>
      </c>
      <c r="L695" s="135"/>
      <c r="M695" s="136">
        <f t="shared" si="602"/>
        <v>0</v>
      </c>
      <c r="N695" s="135"/>
      <c r="O695" s="136">
        <f t="shared" si="603"/>
        <v>0</v>
      </c>
      <c r="P695" s="135"/>
      <c r="Q695" s="136">
        <f t="shared" si="604"/>
        <v>0</v>
      </c>
      <c r="R695" s="135"/>
      <c r="S695" s="136">
        <f t="shared" si="605"/>
        <v>0</v>
      </c>
      <c r="T695" s="135"/>
      <c r="U695" s="136">
        <f t="shared" si="606"/>
        <v>0</v>
      </c>
      <c r="V695" s="135"/>
      <c r="W695" s="136">
        <f t="shared" si="607"/>
        <v>0</v>
      </c>
      <c r="X695" s="135"/>
      <c r="Y695" s="136">
        <f t="shared" si="608"/>
        <v>0</v>
      </c>
    </row>
    <row r="696" spans="2:25" x14ac:dyDescent="0.25">
      <c r="B696" s="134">
        <v>1.5</v>
      </c>
      <c r="C696" s="136">
        <f t="shared" si="599"/>
        <v>1.5</v>
      </c>
      <c r="D696" s="135">
        <v>223.8</v>
      </c>
      <c r="E696" s="136">
        <f t="shared" si="600"/>
        <v>223.8</v>
      </c>
      <c r="F696" s="135">
        <v>43</v>
      </c>
      <c r="G696" s="136">
        <f t="shared" si="609"/>
        <v>43</v>
      </c>
      <c r="H696" s="135">
        <v>261.2</v>
      </c>
      <c r="I696" s="136">
        <f t="shared" si="610"/>
        <v>261.2</v>
      </c>
      <c r="J696" s="135"/>
      <c r="K696" s="136">
        <f t="shared" si="601"/>
        <v>0</v>
      </c>
      <c r="L696" s="135"/>
      <c r="M696" s="136">
        <f t="shared" si="602"/>
        <v>0</v>
      </c>
      <c r="N696" s="135"/>
      <c r="O696" s="136">
        <f t="shared" si="603"/>
        <v>0</v>
      </c>
      <c r="P696" s="135"/>
      <c r="Q696" s="136">
        <f t="shared" si="604"/>
        <v>0</v>
      </c>
      <c r="R696" s="135"/>
      <c r="S696" s="136">
        <f t="shared" si="605"/>
        <v>0</v>
      </c>
      <c r="T696" s="135"/>
      <c r="U696" s="136">
        <f t="shared" si="606"/>
        <v>0</v>
      </c>
      <c r="V696" s="135"/>
      <c r="W696" s="136">
        <f t="shared" si="607"/>
        <v>0</v>
      </c>
      <c r="X696" s="135"/>
      <c r="Y696" s="136">
        <f t="shared" si="608"/>
        <v>0</v>
      </c>
    </row>
    <row r="697" spans="2:25" x14ac:dyDescent="0.25">
      <c r="B697" s="134">
        <v>2.2000000000000002</v>
      </c>
      <c r="C697" s="136">
        <f t="shared" si="599"/>
        <v>2.2000000000000002</v>
      </c>
      <c r="D697" s="135">
        <v>170.7</v>
      </c>
      <c r="E697" s="136">
        <f t="shared" si="600"/>
        <v>170.7</v>
      </c>
      <c r="F697" s="135">
        <v>69.900000000000006</v>
      </c>
      <c r="G697" s="136">
        <f t="shared" si="609"/>
        <v>69.900000000000006</v>
      </c>
      <c r="H697" s="135">
        <v>288.8</v>
      </c>
      <c r="I697" s="136">
        <f t="shared" si="610"/>
        <v>288.8</v>
      </c>
      <c r="J697" s="135"/>
      <c r="K697" s="136">
        <f t="shared" si="601"/>
        <v>0</v>
      </c>
      <c r="L697" s="135"/>
      <c r="M697" s="136">
        <f t="shared" si="602"/>
        <v>0</v>
      </c>
      <c r="N697" s="135"/>
      <c r="O697" s="136">
        <f t="shared" si="603"/>
        <v>0</v>
      </c>
      <c r="P697" s="135"/>
      <c r="Q697" s="136">
        <f t="shared" si="604"/>
        <v>0</v>
      </c>
      <c r="R697" s="135"/>
      <c r="S697" s="136">
        <f t="shared" si="605"/>
        <v>0</v>
      </c>
      <c r="T697" s="135"/>
      <c r="U697" s="136">
        <f t="shared" si="606"/>
        <v>0</v>
      </c>
      <c r="V697" s="135"/>
      <c r="W697" s="136">
        <f t="shared" si="607"/>
        <v>0</v>
      </c>
      <c r="X697" s="135"/>
      <c r="Y697" s="136">
        <f t="shared" si="608"/>
        <v>0</v>
      </c>
    </row>
    <row r="698" spans="2:25" x14ac:dyDescent="0.25">
      <c r="B698" s="134">
        <v>13.1</v>
      </c>
      <c r="C698" s="136">
        <f t="shared" si="599"/>
        <v>13.1</v>
      </c>
      <c r="D698" s="135">
        <v>178.2</v>
      </c>
      <c r="E698" s="136">
        <f t="shared" si="600"/>
        <v>178.2</v>
      </c>
      <c r="F698" s="135">
        <v>57.5</v>
      </c>
      <c r="G698" s="136">
        <f t="shared" si="609"/>
        <v>57.5</v>
      </c>
      <c r="H698" s="135">
        <v>781.9</v>
      </c>
      <c r="I698" s="136">
        <f t="shared" si="610"/>
        <v>781.9</v>
      </c>
      <c r="J698" s="135"/>
      <c r="K698" s="136">
        <f t="shared" si="601"/>
        <v>0</v>
      </c>
      <c r="L698" s="135"/>
      <c r="M698" s="136">
        <f t="shared" si="602"/>
        <v>0</v>
      </c>
      <c r="N698" s="135"/>
      <c r="O698" s="136">
        <f t="shared" si="603"/>
        <v>0</v>
      </c>
      <c r="P698" s="135"/>
      <c r="Q698" s="136">
        <f t="shared" si="604"/>
        <v>0</v>
      </c>
      <c r="R698" s="135"/>
      <c r="S698" s="136">
        <f t="shared" si="605"/>
        <v>0</v>
      </c>
      <c r="T698" s="135"/>
      <c r="U698" s="136">
        <f t="shared" si="606"/>
        <v>0</v>
      </c>
      <c r="V698" s="135"/>
      <c r="W698" s="136">
        <f t="shared" si="607"/>
        <v>0</v>
      </c>
      <c r="X698" s="135"/>
      <c r="Y698" s="136">
        <f t="shared" si="608"/>
        <v>0</v>
      </c>
    </row>
    <row r="699" spans="2:25" x14ac:dyDescent="0.25">
      <c r="B699" s="134">
        <v>23.9</v>
      </c>
      <c r="C699" s="136">
        <f t="shared" si="599"/>
        <v>23.9</v>
      </c>
      <c r="D699" s="135">
        <v>174.5</v>
      </c>
      <c r="E699" s="136">
        <f t="shared" si="600"/>
        <v>174.5</v>
      </c>
      <c r="F699" s="135">
        <v>51.9</v>
      </c>
      <c r="G699" s="136">
        <f t="shared" si="609"/>
        <v>51.9</v>
      </c>
      <c r="H699" s="135">
        <v>742.4</v>
      </c>
      <c r="I699" s="136">
        <f t="shared" si="610"/>
        <v>742.4</v>
      </c>
      <c r="J699" s="135"/>
      <c r="K699" s="136">
        <f t="shared" si="601"/>
        <v>0</v>
      </c>
      <c r="L699" s="135"/>
      <c r="M699" s="136">
        <f t="shared" si="602"/>
        <v>0</v>
      </c>
      <c r="N699" s="135"/>
      <c r="O699" s="136">
        <f t="shared" si="603"/>
        <v>0</v>
      </c>
      <c r="P699" s="135"/>
      <c r="Q699" s="136">
        <f t="shared" si="604"/>
        <v>0</v>
      </c>
      <c r="R699" s="135"/>
      <c r="S699" s="136">
        <f t="shared" si="605"/>
        <v>0</v>
      </c>
      <c r="T699" s="135"/>
      <c r="U699" s="136">
        <f t="shared" si="606"/>
        <v>0</v>
      </c>
      <c r="V699" s="135"/>
      <c r="W699" s="136">
        <f t="shared" si="607"/>
        <v>0</v>
      </c>
      <c r="X699" s="135"/>
      <c r="Y699" s="136">
        <f t="shared" si="608"/>
        <v>0</v>
      </c>
    </row>
    <row r="700" spans="2:25" x14ac:dyDescent="0.25">
      <c r="B700" s="134">
        <v>48.2</v>
      </c>
      <c r="C700" s="136">
        <f t="shared" si="599"/>
        <v>48.2</v>
      </c>
      <c r="D700" s="135">
        <v>72.900000000000006</v>
      </c>
      <c r="E700" s="136">
        <f t="shared" si="600"/>
        <v>72.900000000000006</v>
      </c>
      <c r="F700" s="135">
        <v>101.6</v>
      </c>
      <c r="G700" s="136">
        <f t="shared" si="609"/>
        <v>101.6</v>
      </c>
      <c r="H700" s="135">
        <v>703.7</v>
      </c>
      <c r="I700" s="136">
        <f t="shared" si="610"/>
        <v>703.7</v>
      </c>
      <c r="J700" s="135"/>
      <c r="K700" s="136">
        <f t="shared" si="601"/>
        <v>0</v>
      </c>
      <c r="L700" s="135"/>
      <c r="M700" s="136">
        <f t="shared" si="602"/>
        <v>0</v>
      </c>
      <c r="N700" s="135"/>
      <c r="O700" s="136">
        <f t="shared" si="603"/>
        <v>0</v>
      </c>
      <c r="P700" s="135"/>
      <c r="Q700" s="136">
        <f t="shared" si="604"/>
        <v>0</v>
      </c>
      <c r="R700" s="135"/>
      <c r="S700" s="136">
        <f t="shared" si="605"/>
        <v>0</v>
      </c>
      <c r="T700" s="135"/>
      <c r="U700" s="136">
        <f t="shared" si="606"/>
        <v>0</v>
      </c>
      <c r="V700" s="135"/>
      <c r="W700" s="136">
        <f t="shared" si="607"/>
        <v>0</v>
      </c>
      <c r="X700" s="135"/>
      <c r="Y700" s="136">
        <f t="shared" si="608"/>
        <v>0</v>
      </c>
    </row>
    <row r="701" spans="2:25" x14ac:dyDescent="0.25">
      <c r="B701" s="134">
        <v>21.7</v>
      </c>
      <c r="C701" s="136">
        <f t="shared" si="599"/>
        <v>21.7</v>
      </c>
      <c r="D701" s="135">
        <v>97.5</v>
      </c>
      <c r="E701" s="136">
        <f t="shared" si="600"/>
        <v>97.5</v>
      </c>
      <c r="F701" s="135">
        <v>136.4</v>
      </c>
      <c r="G701" s="136">
        <f t="shared" si="609"/>
        <v>136.4</v>
      </c>
      <c r="H701" s="135">
        <v>636.79999999999995</v>
      </c>
      <c r="I701" s="136">
        <f t="shared" si="610"/>
        <v>636.79999999999995</v>
      </c>
      <c r="J701" s="135"/>
      <c r="K701" s="136">
        <f t="shared" si="601"/>
        <v>0</v>
      </c>
      <c r="L701" s="135"/>
      <c r="M701" s="136">
        <f t="shared" si="602"/>
        <v>0</v>
      </c>
      <c r="N701" s="135"/>
      <c r="O701" s="136">
        <f t="shared" si="603"/>
        <v>0</v>
      </c>
      <c r="P701" s="135"/>
      <c r="Q701" s="136">
        <f t="shared" si="604"/>
        <v>0</v>
      </c>
      <c r="R701" s="135"/>
      <c r="S701" s="136">
        <f t="shared" si="605"/>
        <v>0</v>
      </c>
      <c r="T701" s="135"/>
      <c r="U701" s="136">
        <f t="shared" si="606"/>
        <v>0</v>
      </c>
      <c r="V701" s="135"/>
      <c r="W701" s="136">
        <f t="shared" si="607"/>
        <v>0</v>
      </c>
      <c r="X701" s="135"/>
      <c r="Y701" s="136">
        <f t="shared" si="608"/>
        <v>0</v>
      </c>
    </row>
    <row r="702" spans="2:25" x14ac:dyDescent="0.25">
      <c r="B702" s="134">
        <v>10.5</v>
      </c>
      <c r="C702" s="136">
        <f t="shared" si="599"/>
        <v>10.5</v>
      </c>
      <c r="D702" s="135">
        <v>42.2</v>
      </c>
      <c r="E702" s="136">
        <f t="shared" si="600"/>
        <v>42.2</v>
      </c>
      <c r="F702" s="135">
        <v>181.9</v>
      </c>
      <c r="G702" s="136">
        <f t="shared" si="609"/>
        <v>181.9</v>
      </c>
      <c r="H702" s="135">
        <v>342.9</v>
      </c>
      <c r="I702" s="136">
        <f t="shared" si="610"/>
        <v>342.9</v>
      </c>
      <c r="J702" s="135"/>
      <c r="K702" s="136">
        <f t="shared" si="601"/>
        <v>0</v>
      </c>
      <c r="L702" s="135"/>
      <c r="M702" s="136">
        <f t="shared" si="602"/>
        <v>0</v>
      </c>
      <c r="N702" s="135"/>
      <c r="O702" s="136">
        <f t="shared" si="603"/>
        <v>0</v>
      </c>
      <c r="P702" s="135"/>
      <c r="Q702" s="136">
        <f t="shared" si="604"/>
        <v>0</v>
      </c>
      <c r="R702" s="135"/>
      <c r="S702" s="136">
        <f t="shared" si="605"/>
        <v>0</v>
      </c>
      <c r="T702" s="135"/>
      <c r="U702" s="136">
        <f t="shared" si="606"/>
        <v>0</v>
      </c>
      <c r="V702" s="135"/>
      <c r="W702" s="136">
        <f t="shared" si="607"/>
        <v>0</v>
      </c>
      <c r="X702" s="135"/>
      <c r="Y702" s="136">
        <f t="shared" si="608"/>
        <v>0</v>
      </c>
    </row>
    <row r="703" spans="2:25" x14ac:dyDescent="0.25">
      <c r="B703" s="134">
        <v>-1.5</v>
      </c>
      <c r="C703" s="136">
        <f t="shared" si="599"/>
        <v>0</v>
      </c>
      <c r="D703" s="135">
        <v>33.299999999999997</v>
      </c>
      <c r="E703" s="136">
        <f t="shared" si="600"/>
        <v>33.299999999999997</v>
      </c>
      <c r="F703" s="135">
        <v>89.3</v>
      </c>
      <c r="G703" s="136">
        <f t="shared" si="609"/>
        <v>89.3</v>
      </c>
      <c r="H703" s="135">
        <v>87.4</v>
      </c>
      <c r="I703" s="136">
        <f t="shared" si="610"/>
        <v>87.4</v>
      </c>
      <c r="J703" s="135"/>
      <c r="K703" s="136">
        <f t="shared" si="601"/>
        <v>0</v>
      </c>
      <c r="L703" s="135"/>
      <c r="M703" s="136">
        <f t="shared" si="602"/>
        <v>0</v>
      </c>
      <c r="N703" s="135"/>
      <c r="O703" s="136">
        <f t="shared" si="603"/>
        <v>0</v>
      </c>
      <c r="P703" s="135"/>
      <c r="Q703" s="136">
        <f t="shared" si="604"/>
        <v>0</v>
      </c>
      <c r="R703" s="135"/>
      <c r="S703" s="136">
        <f t="shared" si="605"/>
        <v>0</v>
      </c>
      <c r="T703" s="135"/>
      <c r="U703" s="136">
        <f t="shared" si="606"/>
        <v>0</v>
      </c>
      <c r="V703" s="135"/>
      <c r="W703" s="136">
        <f t="shared" si="607"/>
        <v>0</v>
      </c>
      <c r="X703" s="135"/>
      <c r="Y703" s="136">
        <f t="shared" si="608"/>
        <v>0</v>
      </c>
    </row>
    <row r="704" spans="2:25" x14ac:dyDescent="0.25">
      <c r="B704" s="134">
        <v>-1.1000000000000001</v>
      </c>
      <c r="C704" s="136">
        <f t="shared" si="599"/>
        <v>0</v>
      </c>
      <c r="D704" s="135">
        <v>1.1000000000000001</v>
      </c>
      <c r="E704" s="136">
        <f t="shared" si="600"/>
        <v>1.1000000000000001</v>
      </c>
      <c r="F704" s="135">
        <v>158.1</v>
      </c>
      <c r="G704" s="136">
        <f t="shared" si="609"/>
        <v>158.1</v>
      </c>
      <c r="H704" s="135">
        <v>44.8</v>
      </c>
      <c r="I704" s="136">
        <f t="shared" si="610"/>
        <v>44.8</v>
      </c>
      <c r="J704" s="135"/>
      <c r="K704" s="136">
        <f t="shared" si="601"/>
        <v>0</v>
      </c>
      <c r="L704" s="135"/>
      <c r="M704" s="136">
        <f t="shared" si="602"/>
        <v>0</v>
      </c>
      <c r="N704" s="135"/>
      <c r="O704" s="136">
        <f t="shared" si="603"/>
        <v>0</v>
      </c>
      <c r="P704" s="135"/>
      <c r="Q704" s="136">
        <f t="shared" si="604"/>
        <v>0</v>
      </c>
      <c r="R704" s="135"/>
      <c r="S704" s="136">
        <f t="shared" si="605"/>
        <v>0</v>
      </c>
      <c r="T704" s="135"/>
      <c r="U704" s="136">
        <f t="shared" si="606"/>
        <v>0</v>
      </c>
      <c r="V704" s="135"/>
      <c r="W704" s="136">
        <f t="shared" si="607"/>
        <v>0</v>
      </c>
      <c r="X704" s="135"/>
      <c r="Y704" s="136">
        <f t="shared" si="608"/>
        <v>0</v>
      </c>
    </row>
    <row r="705" spans="2:25" x14ac:dyDescent="0.25">
      <c r="B705" s="134">
        <v>-1.1000000000000001</v>
      </c>
      <c r="C705" s="136">
        <f t="shared" si="599"/>
        <v>0</v>
      </c>
      <c r="D705" s="135">
        <v>0</v>
      </c>
      <c r="E705" s="136">
        <f t="shared" si="600"/>
        <v>0</v>
      </c>
      <c r="F705" s="135">
        <v>13.1</v>
      </c>
      <c r="G705" s="136">
        <f t="shared" si="609"/>
        <v>13.1</v>
      </c>
      <c r="H705" s="135">
        <v>32.1</v>
      </c>
      <c r="I705" s="136">
        <f t="shared" si="610"/>
        <v>32.1</v>
      </c>
      <c r="J705" s="135"/>
      <c r="K705" s="136">
        <f t="shared" si="601"/>
        <v>0</v>
      </c>
      <c r="L705" s="135"/>
      <c r="M705" s="136">
        <f t="shared" si="602"/>
        <v>0</v>
      </c>
      <c r="N705" s="135"/>
      <c r="O705" s="136">
        <f t="shared" si="603"/>
        <v>0</v>
      </c>
      <c r="P705" s="135"/>
      <c r="Q705" s="136">
        <f t="shared" si="604"/>
        <v>0</v>
      </c>
      <c r="R705" s="135"/>
      <c r="S705" s="136">
        <f t="shared" si="605"/>
        <v>0</v>
      </c>
      <c r="T705" s="135"/>
      <c r="U705" s="136">
        <f t="shared" si="606"/>
        <v>0</v>
      </c>
      <c r="V705" s="135"/>
      <c r="W705" s="136">
        <f t="shared" si="607"/>
        <v>0</v>
      </c>
      <c r="X705" s="135"/>
      <c r="Y705" s="136">
        <f t="shared" si="608"/>
        <v>0</v>
      </c>
    </row>
    <row r="706" spans="2:25" x14ac:dyDescent="0.25">
      <c r="B706" s="134">
        <v>-1.1000000000000001</v>
      </c>
      <c r="C706" s="136">
        <f t="shared" si="599"/>
        <v>0</v>
      </c>
      <c r="D706" s="135">
        <v>0</v>
      </c>
      <c r="E706" s="136">
        <f t="shared" si="600"/>
        <v>0</v>
      </c>
      <c r="F706" s="135">
        <v>0</v>
      </c>
      <c r="G706" s="136">
        <f t="shared" si="609"/>
        <v>0</v>
      </c>
      <c r="H706" s="135">
        <v>5.6</v>
      </c>
      <c r="I706" s="136">
        <f t="shared" si="610"/>
        <v>5.6</v>
      </c>
      <c r="J706" s="135"/>
      <c r="K706" s="136">
        <f t="shared" si="601"/>
        <v>0</v>
      </c>
      <c r="L706" s="135"/>
      <c r="M706" s="136">
        <f t="shared" si="602"/>
        <v>0</v>
      </c>
      <c r="N706" s="135"/>
      <c r="O706" s="136">
        <f t="shared" si="603"/>
        <v>0</v>
      </c>
      <c r="P706" s="135"/>
      <c r="Q706" s="136">
        <f t="shared" si="604"/>
        <v>0</v>
      </c>
      <c r="R706" s="135"/>
      <c r="S706" s="136">
        <f t="shared" si="605"/>
        <v>0</v>
      </c>
      <c r="T706" s="135"/>
      <c r="U706" s="136">
        <f t="shared" si="606"/>
        <v>0</v>
      </c>
      <c r="V706" s="135"/>
      <c r="W706" s="136">
        <f t="shared" si="607"/>
        <v>0</v>
      </c>
      <c r="X706" s="135"/>
      <c r="Y706" s="136">
        <f t="shared" si="608"/>
        <v>0</v>
      </c>
    </row>
    <row r="707" spans="2:25" x14ac:dyDescent="0.25">
      <c r="B707" s="134">
        <v>-0.7</v>
      </c>
      <c r="C707" s="136">
        <f t="shared" si="599"/>
        <v>0</v>
      </c>
      <c r="D707" s="135">
        <v>0</v>
      </c>
      <c r="E707" s="136">
        <f t="shared" si="600"/>
        <v>0</v>
      </c>
      <c r="F707" s="135">
        <v>0</v>
      </c>
      <c r="G707" s="136">
        <f t="shared" si="609"/>
        <v>0</v>
      </c>
      <c r="H707" s="135">
        <v>0</v>
      </c>
      <c r="I707" s="136">
        <f t="shared" si="610"/>
        <v>0</v>
      </c>
      <c r="J707" s="135"/>
      <c r="K707" s="136">
        <f t="shared" si="601"/>
        <v>0</v>
      </c>
      <c r="L707" s="135"/>
      <c r="M707" s="136">
        <f t="shared" si="602"/>
        <v>0</v>
      </c>
      <c r="N707" s="135"/>
      <c r="O707" s="136">
        <f t="shared" si="603"/>
        <v>0</v>
      </c>
      <c r="P707" s="135"/>
      <c r="Q707" s="136">
        <f t="shared" si="604"/>
        <v>0</v>
      </c>
      <c r="R707" s="135"/>
      <c r="S707" s="136">
        <f t="shared" si="605"/>
        <v>0</v>
      </c>
      <c r="T707" s="135"/>
      <c r="U707" s="136">
        <f t="shared" si="606"/>
        <v>0</v>
      </c>
      <c r="V707" s="135"/>
      <c r="W707" s="136">
        <f t="shared" si="607"/>
        <v>0</v>
      </c>
      <c r="X707" s="135"/>
      <c r="Y707" s="136">
        <f t="shared" si="608"/>
        <v>0</v>
      </c>
    </row>
    <row r="708" spans="2:25" x14ac:dyDescent="0.25">
      <c r="B708" s="134">
        <v>-1.1000000000000001</v>
      </c>
      <c r="C708" s="136">
        <f t="shared" si="599"/>
        <v>0</v>
      </c>
      <c r="D708" s="135">
        <v>0</v>
      </c>
      <c r="E708" s="136">
        <f t="shared" si="600"/>
        <v>0</v>
      </c>
      <c r="F708" s="135">
        <v>0</v>
      </c>
      <c r="G708" s="136">
        <f t="shared" si="609"/>
        <v>0</v>
      </c>
      <c r="H708" s="135">
        <v>0</v>
      </c>
      <c r="I708" s="136">
        <f t="shared" si="610"/>
        <v>0</v>
      </c>
      <c r="J708" s="135"/>
      <c r="K708" s="136">
        <f t="shared" si="601"/>
        <v>0</v>
      </c>
      <c r="L708" s="135"/>
      <c r="M708" s="136">
        <f t="shared" si="602"/>
        <v>0</v>
      </c>
      <c r="N708" s="135"/>
      <c r="O708" s="136">
        <f t="shared" si="603"/>
        <v>0</v>
      </c>
      <c r="P708" s="135"/>
      <c r="Q708" s="136">
        <f t="shared" si="604"/>
        <v>0</v>
      </c>
      <c r="R708" s="135"/>
      <c r="S708" s="136">
        <f t="shared" si="605"/>
        <v>0</v>
      </c>
      <c r="T708" s="135"/>
      <c r="U708" s="136">
        <f t="shared" si="606"/>
        <v>0</v>
      </c>
      <c r="V708" s="135"/>
      <c r="W708" s="136">
        <f t="shared" si="607"/>
        <v>0</v>
      </c>
      <c r="X708" s="135"/>
      <c r="Y708" s="136">
        <f t="shared" si="608"/>
        <v>0</v>
      </c>
    </row>
    <row r="709" spans="2:25" x14ac:dyDescent="0.25">
      <c r="B709" s="134">
        <v>-0.7</v>
      </c>
      <c r="C709" s="136">
        <f t="shared" si="599"/>
        <v>0</v>
      </c>
      <c r="D709" s="135">
        <v>0</v>
      </c>
      <c r="E709" s="136">
        <f t="shared" si="600"/>
        <v>0</v>
      </c>
      <c r="F709" s="135">
        <v>0</v>
      </c>
      <c r="G709" s="136">
        <f t="shared" si="609"/>
        <v>0</v>
      </c>
      <c r="H709" s="135">
        <v>0</v>
      </c>
      <c r="I709" s="136">
        <f t="shared" si="610"/>
        <v>0</v>
      </c>
      <c r="J709" s="135"/>
      <c r="K709" s="136">
        <f t="shared" si="601"/>
        <v>0</v>
      </c>
      <c r="L709" s="135"/>
      <c r="M709" s="136">
        <f t="shared" si="602"/>
        <v>0</v>
      </c>
      <c r="N709" s="135"/>
      <c r="O709" s="136">
        <f t="shared" si="603"/>
        <v>0</v>
      </c>
      <c r="P709" s="135"/>
      <c r="Q709" s="136">
        <f t="shared" si="604"/>
        <v>0</v>
      </c>
      <c r="R709" s="135"/>
      <c r="S709" s="136">
        <f t="shared" si="605"/>
        <v>0</v>
      </c>
      <c r="T709" s="135"/>
      <c r="U709" s="136">
        <f t="shared" si="606"/>
        <v>0</v>
      </c>
      <c r="V709" s="135"/>
      <c r="W709" s="136">
        <f t="shared" si="607"/>
        <v>0</v>
      </c>
      <c r="X709" s="135"/>
      <c r="Y709" s="136">
        <f t="shared" si="608"/>
        <v>0</v>
      </c>
    </row>
    <row r="710" spans="2:25" x14ac:dyDescent="0.25">
      <c r="B710" s="134">
        <v>-1.1000000000000001</v>
      </c>
      <c r="C710" s="136">
        <f t="shared" si="599"/>
        <v>0</v>
      </c>
      <c r="D710" s="135">
        <v>0</v>
      </c>
      <c r="E710" s="136">
        <f t="shared" si="600"/>
        <v>0</v>
      </c>
      <c r="F710" s="135">
        <v>0</v>
      </c>
      <c r="G710" s="136">
        <f t="shared" si="609"/>
        <v>0</v>
      </c>
      <c r="H710" s="135">
        <v>0</v>
      </c>
      <c r="I710" s="136">
        <f t="shared" si="610"/>
        <v>0</v>
      </c>
      <c r="J710" s="135"/>
      <c r="K710" s="136">
        <f t="shared" si="601"/>
        <v>0</v>
      </c>
      <c r="L710" s="135"/>
      <c r="M710" s="136">
        <f t="shared" si="602"/>
        <v>0</v>
      </c>
      <c r="N710" s="135"/>
      <c r="O710" s="136">
        <f t="shared" si="603"/>
        <v>0</v>
      </c>
      <c r="P710" s="135"/>
      <c r="Q710" s="136">
        <f t="shared" si="604"/>
        <v>0</v>
      </c>
      <c r="R710" s="135"/>
      <c r="S710" s="136">
        <f t="shared" si="605"/>
        <v>0</v>
      </c>
      <c r="T710" s="135"/>
      <c r="U710" s="136">
        <f t="shared" si="606"/>
        <v>0</v>
      </c>
      <c r="V710" s="135"/>
      <c r="W710" s="136">
        <f t="shared" si="607"/>
        <v>0</v>
      </c>
      <c r="X710" s="135"/>
      <c r="Y710" s="136">
        <f t="shared" si="608"/>
        <v>0</v>
      </c>
    </row>
    <row r="711" spans="2:25" x14ac:dyDescent="0.25">
      <c r="B711" s="134">
        <v>-1.9</v>
      </c>
      <c r="C711" s="136">
        <f t="shared" si="599"/>
        <v>0</v>
      </c>
      <c r="D711" s="135"/>
      <c r="E711" s="136">
        <f t="shared" si="600"/>
        <v>0</v>
      </c>
      <c r="F711" s="135">
        <v>0</v>
      </c>
      <c r="G711" s="136">
        <f t="shared" si="609"/>
        <v>0</v>
      </c>
      <c r="H711" s="135">
        <v>0</v>
      </c>
      <c r="I711" s="136">
        <f t="shared" si="610"/>
        <v>0</v>
      </c>
      <c r="J711" s="135"/>
      <c r="K711" s="136">
        <f t="shared" si="601"/>
        <v>0</v>
      </c>
      <c r="L711" s="135"/>
      <c r="M711" s="136">
        <f t="shared" si="602"/>
        <v>0</v>
      </c>
      <c r="N711" s="135"/>
      <c r="O711" s="136">
        <f t="shared" si="603"/>
        <v>0</v>
      </c>
      <c r="P711" s="135"/>
      <c r="Q711" s="136">
        <f t="shared" si="604"/>
        <v>0</v>
      </c>
      <c r="R711" s="135"/>
      <c r="S711" s="136">
        <f t="shared" si="605"/>
        <v>0</v>
      </c>
      <c r="T711" s="135"/>
      <c r="U711" s="136">
        <f t="shared" si="606"/>
        <v>0</v>
      </c>
      <c r="V711" s="135"/>
      <c r="W711" s="136">
        <f t="shared" si="607"/>
        <v>0</v>
      </c>
      <c r="X711" s="135"/>
      <c r="Y711" s="136">
        <f t="shared" si="608"/>
        <v>0</v>
      </c>
    </row>
    <row r="712" spans="2:25" x14ac:dyDescent="0.25">
      <c r="B712" s="134">
        <v>-1.1000000000000001</v>
      </c>
      <c r="C712" s="136">
        <f t="shared" si="599"/>
        <v>0</v>
      </c>
      <c r="D712" s="135"/>
      <c r="E712" s="136">
        <f t="shared" si="600"/>
        <v>0</v>
      </c>
      <c r="F712" s="135">
        <v>0</v>
      </c>
      <c r="G712" s="136">
        <f t="shared" si="609"/>
        <v>0</v>
      </c>
      <c r="H712" s="135">
        <v>0</v>
      </c>
      <c r="I712" s="136">
        <f t="shared" si="610"/>
        <v>0</v>
      </c>
      <c r="J712" s="135"/>
      <c r="K712" s="136">
        <f t="shared" si="601"/>
        <v>0</v>
      </c>
      <c r="L712" s="135"/>
      <c r="M712" s="136">
        <f t="shared" si="602"/>
        <v>0</v>
      </c>
      <c r="N712" s="135"/>
      <c r="O712" s="136">
        <f t="shared" si="603"/>
        <v>0</v>
      </c>
      <c r="P712" s="135"/>
      <c r="Q712" s="136">
        <f t="shared" si="604"/>
        <v>0</v>
      </c>
      <c r="R712" s="135"/>
      <c r="S712" s="136">
        <f t="shared" si="605"/>
        <v>0</v>
      </c>
      <c r="T712" s="135"/>
      <c r="U712" s="136">
        <f t="shared" si="606"/>
        <v>0</v>
      </c>
      <c r="V712" s="135"/>
      <c r="W712" s="136">
        <f t="shared" si="607"/>
        <v>0</v>
      </c>
      <c r="X712" s="135"/>
      <c r="Y712" s="136">
        <f t="shared" si="608"/>
        <v>0</v>
      </c>
    </row>
    <row r="713" spans="2:25" x14ac:dyDescent="0.25">
      <c r="B713" s="134">
        <v>-1.1000000000000001</v>
      </c>
      <c r="C713" s="136">
        <f t="shared" si="599"/>
        <v>0</v>
      </c>
      <c r="D713" s="135"/>
      <c r="E713" s="136">
        <f t="shared" si="600"/>
        <v>0</v>
      </c>
      <c r="F713" s="135">
        <v>0</v>
      </c>
      <c r="G713" s="136">
        <f t="shared" si="609"/>
        <v>0</v>
      </c>
      <c r="H713" s="135">
        <v>0</v>
      </c>
      <c r="I713" s="136">
        <f t="shared" si="610"/>
        <v>0</v>
      </c>
      <c r="J713" s="135"/>
      <c r="K713" s="136">
        <f t="shared" si="601"/>
        <v>0</v>
      </c>
      <c r="L713" s="135"/>
      <c r="M713" s="136">
        <f t="shared" si="602"/>
        <v>0</v>
      </c>
      <c r="N713" s="135"/>
      <c r="O713" s="136">
        <f t="shared" si="603"/>
        <v>0</v>
      </c>
      <c r="P713" s="135"/>
      <c r="Q713" s="136">
        <f t="shared" si="604"/>
        <v>0</v>
      </c>
      <c r="R713" s="135"/>
      <c r="S713" s="136">
        <f t="shared" si="605"/>
        <v>0</v>
      </c>
      <c r="T713" s="135"/>
      <c r="U713" s="136">
        <f t="shared" si="606"/>
        <v>0</v>
      </c>
      <c r="V713" s="135"/>
      <c r="W713" s="136">
        <f t="shared" si="607"/>
        <v>0</v>
      </c>
      <c r="X713" s="135"/>
      <c r="Y713" s="136">
        <f t="shared" si="608"/>
        <v>0</v>
      </c>
    </row>
    <row r="714" spans="2:25" x14ac:dyDescent="0.25">
      <c r="B714" s="134">
        <v>0.4</v>
      </c>
      <c r="C714" s="136">
        <f t="shared" si="599"/>
        <v>0.4</v>
      </c>
      <c r="D714" s="135"/>
      <c r="E714" s="136">
        <f t="shared" si="600"/>
        <v>0</v>
      </c>
      <c r="F714" s="135">
        <v>0</v>
      </c>
      <c r="G714" s="136">
        <f t="shared" si="609"/>
        <v>0</v>
      </c>
      <c r="H714" s="135">
        <v>0</v>
      </c>
      <c r="I714" s="136">
        <f t="shared" si="610"/>
        <v>0</v>
      </c>
      <c r="J714" s="135"/>
      <c r="K714" s="136">
        <f t="shared" si="601"/>
        <v>0</v>
      </c>
      <c r="L714" s="135"/>
      <c r="M714" s="136">
        <f t="shared" si="602"/>
        <v>0</v>
      </c>
      <c r="N714" s="135"/>
      <c r="O714" s="136">
        <f t="shared" si="603"/>
        <v>0</v>
      </c>
      <c r="P714" s="135"/>
      <c r="Q714" s="136">
        <f t="shared" si="604"/>
        <v>0</v>
      </c>
      <c r="R714" s="135"/>
      <c r="S714" s="136">
        <f t="shared" si="605"/>
        <v>0</v>
      </c>
      <c r="T714" s="135"/>
      <c r="U714" s="136">
        <f t="shared" si="606"/>
        <v>0</v>
      </c>
      <c r="V714" s="135"/>
      <c r="W714" s="136">
        <f t="shared" si="607"/>
        <v>0</v>
      </c>
      <c r="X714" s="135"/>
      <c r="Y714" s="136">
        <f t="shared" si="608"/>
        <v>0</v>
      </c>
    </row>
    <row r="715" spans="2:25" x14ac:dyDescent="0.25">
      <c r="B715" s="134">
        <v>-0.7</v>
      </c>
      <c r="C715" s="136">
        <f t="shared" ref="C715:C758" si="611">IF(B715&lt;0,0,B715)</f>
        <v>0</v>
      </c>
      <c r="D715" s="135"/>
      <c r="E715" s="136">
        <f t="shared" ref="E715:E758" si="612">IF(D715&lt;0,0,D715)</f>
        <v>0</v>
      </c>
      <c r="F715" s="135">
        <v>0</v>
      </c>
      <c r="G715" s="136">
        <f t="shared" si="609"/>
        <v>0</v>
      </c>
      <c r="H715" s="135">
        <v>14.9</v>
      </c>
      <c r="I715" s="136">
        <f t="shared" si="610"/>
        <v>14.9</v>
      </c>
      <c r="J715" s="135"/>
      <c r="K715" s="136">
        <f t="shared" ref="K715:K758" si="613">IF(J715&lt;0,0,J715)</f>
        <v>0</v>
      </c>
      <c r="L715" s="135"/>
      <c r="M715" s="136">
        <f t="shared" ref="M715:M758" si="614">IF(L715&lt;0,0,L715)</f>
        <v>0</v>
      </c>
      <c r="N715" s="135"/>
      <c r="O715" s="136">
        <f t="shared" ref="O715:O758" si="615">IF(N715&lt;0,0,N715)</f>
        <v>0</v>
      </c>
      <c r="P715" s="135"/>
      <c r="Q715" s="136">
        <f t="shared" ref="Q715:Q758" si="616">IF(P715&lt;0,0,P715)</f>
        <v>0</v>
      </c>
      <c r="R715" s="135"/>
      <c r="S715" s="136">
        <f t="shared" ref="S715:S758" si="617">IF(R715&lt;0,0,R715)</f>
        <v>0</v>
      </c>
      <c r="T715" s="135"/>
      <c r="U715" s="136">
        <f t="shared" ref="U715:U758" si="618">IF(T715&lt;0,0,T715)</f>
        <v>0</v>
      </c>
      <c r="V715" s="135"/>
      <c r="W715" s="136">
        <f t="shared" ref="W715:W758" si="619">IF(V715&lt;0,0,V715)</f>
        <v>0</v>
      </c>
      <c r="X715" s="135"/>
      <c r="Y715" s="136">
        <f t="shared" ref="Y715:Y758" si="620">IF(X715&lt;0,0,X715)</f>
        <v>0</v>
      </c>
    </row>
    <row r="716" spans="2:25" x14ac:dyDescent="0.25">
      <c r="B716" s="134">
        <v>-1.1000000000000001</v>
      </c>
      <c r="C716" s="136">
        <f t="shared" si="611"/>
        <v>0</v>
      </c>
      <c r="D716" s="135"/>
      <c r="E716" s="136">
        <f t="shared" si="612"/>
        <v>0</v>
      </c>
      <c r="F716" s="135">
        <v>0</v>
      </c>
      <c r="G716" s="136">
        <f t="shared" si="609"/>
        <v>0</v>
      </c>
      <c r="H716" s="135">
        <v>56</v>
      </c>
      <c r="I716" s="136">
        <f t="shared" si="610"/>
        <v>56</v>
      </c>
      <c r="J716" s="135"/>
      <c r="K716" s="136">
        <f t="shared" si="613"/>
        <v>0</v>
      </c>
      <c r="L716" s="135"/>
      <c r="M716" s="136">
        <f t="shared" si="614"/>
        <v>0</v>
      </c>
      <c r="N716" s="135"/>
      <c r="O716" s="136">
        <f t="shared" si="615"/>
        <v>0</v>
      </c>
      <c r="P716" s="135"/>
      <c r="Q716" s="136">
        <f t="shared" si="616"/>
        <v>0</v>
      </c>
      <c r="R716" s="135"/>
      <c r="S716" s="136">
        <f t="shared" si="617"/>
        <v>0</v>
      </c>
      <c r="T716" s="135"/>
      <c r="U716" s="136">
        <f t="shared" si="618"/>
        <v>0</v>
      </c>
      <c r="V716" s="135"/>
      <c r="W716" s="136">
        <f t="shared" si="619"/>
        <v>0</v>
      </c>
      <c r="X716" s="135"/>
      <c r="Y716" s="136">
        <f t="shared" si="620"/>
        <v>0</v>
      </c>
    </row>
    <row r="717" spans="2:25" x14ac:dyDescent="0.25">
      <c r="B717" s="134">
        <v>-0.7</v>
      </c>
      <c r="C717" s="136">
        <f t="shared" si="611"/>
        <v>0</v>
      </c>
      <c r="D717" s="135"/>
      <c r="E717" s="136">
        <f t="shared" si="612"/>
        <v>0</v>
      </c>
      <c r="F717" s="135">
        <v>33.6</v>
      </c>
      <c r="G717" s="136">
        <f t="shared" si="609"/>
        <v>33.6</v>
      </c>
      <c r="H717" s="135">
        <v>100.9</v>
      </c>
      <c r="I717" s="136">
        <f t="shared" si="610"/>
        <v>100.9</v>
      </c>
      <c r="J717" s="135"/>
      <c r="K717" s="136">
        <f t="shared" si="613"/>
        <v>0</v>
      </c>
      <c r="L717" s="135"/>
      <c r="M717" s="136">
        <f t="shared" si="614"/>
        <v>0</v>
      </c>
      <c r="N717" s="135"/>
      <c r="O717" s="136">
        <f t="shared" si="615"/>
        <v>0</v>
      </c>
      <c r="P717" s="135"/>
      <c r="Q717" s="136">
        <f t="shared" si="616"/>
        <v>0</v>
      </c>
      <c r="R717" s="135"/>
      <c r="S717" s="136">
        <f t="shared" si="617"/>
        <v>0</v>
      </c>
      <c r="T717" s="135"/>
      <c r="U717" s="136">
        <f t="shared" si="618"/>
        <v>0</v>
      </c>
      <c r="V717" s="135"/>
      <c r="W717" s="136">
        <f t="shared" si="619"/>
        <v>0</v>
      </c>
      <c r="X717" s="135"/>
      <c r="Y717" s="136">
        <f t="shared" si="620"/>
        <v>0</v>
      </c>
    </row>
    <row r="718" spans="2:25" x14ac:dyDescent="0.25">
      <c r="B718" s="134">
        <v>-1.1000000000000001</v>
      </c>
      <c r="C718" s="136">
        <f t="shared" si="611"/>
        <v>0</v>
      </c>
      <c r="D718" s="135"/>
      <c r="E718" s="136">
        <f t="shared" si="612"/>
        <v>0</v>
      </c>
      <c r="F718" s="135">
        <v>192</v>
      </c>
      <c r="G718" s="136">
        <f t="shared" si="609"/>
        <v>192</v>
      </c>
      <c r="H718" s="135">
        <v>409.5</v>
      </c>
      <c r="I718" s="136">
        <f t="shared" si="610"/>
        <v>409.5</v>
      </c>
      <c r="J718" s="135"/>
      <c r="K718" s="136">
        <f t="shared" si="613"/>
        <v>0</v>
      </c>
      <c r="L718" s="135"/>
      <c r="M718" s="136">
        <f t="shared" si="614"/>
        <v>0</v>
      </c>
      <c r="N718" s="135"/>
      <c r="O718" s="136">
        <f t="shared" si="615"/>
        <v>0</v>
      </c>
      <c r="P718" s="135"/>
      <c r="Q718" s="136">
        <f t="shared" si="616"/>
        <v>0</v>
      </c>
      <c r="R718" s="135"/>
      <c r="S718" s="136">
        <f t="shared" si="617"/>
        <v>0</v>
      </c>
      <c r="T718" s="135"/>
      <c r="U718" s="136">
        <f t="shared" si="618"/>
        <v>0</v>
      </c>
      <c r="V718" s="135"/>
      <c r="W718" s="136">
        <f t="shared" si="619"/>
        <v>0</v>
      </c>
      <c r="X718" s="135"/>
      <c r="Y718" s="136">
        <f t="shared" si="620"/>
        <v>0</v>
      </c>
    </row>
    <row r="719" spans="2:25" x14ac:dyDescent="0.25">
      <c r="B719" s="134">
        <v>0.7</v>
      </c>
      <c r="C719" s="136">
        <f t="shared" si="611"/>
        <v>0.7</v>
      </c>
      <c r="D719" s="135"/>
      <c r="E719" s="136">
        <f t="shared" si="612"/>
        <v>0</v>
      </c>
      <c r="F719" s="135">
        <v>290.89999999999998</v>
      </c>
      <c r="G719" s="136">
        <f t="shared" si="609"/>
        <v>290.89999999999998</v>
      </c>
      <c r="H719" s="135">
        <v>516.5</v>
      </c>
      <c r="I719" s="136">
        <f t="shared" si="610"/>
        <v>516.5</v>
      </c>
      <c r="J719" s="135"/>
      <c r="K719" s="136">
        <f t="shared" si="613"/>
        <v>0</v>
      </c>
      <c r="L719" s="135"/>
      <c r="M719" s="136">
        <f t="shared" si="614"/>
        <v>0</v>
      </c>
      <c r="N719" s="135"/>
      <c r="O719" s="136">
        <f t="shared" si="615"/>
        <v>0</v>
      </c>
      <c r="P719" s="135"/>
      <c r="Q719" s="136">
        <f t="shared" si="616"/>
        <v>0</v>
      </c>
      <c r="R719" s="135"/>
      <c r="S719" s="136">
        <f t="shared" si="617"/>
        <v>0</v>
      </c>
      <c r="T719" s="135"/>
      <c r="U719" s="136">
        <f t="shared" si="618"/>
        <v>0</v>
      </c>
      <c r="V719" s="135"/>
      <c r="W719" s="136">
        <f t="shared" si="619"/>
        <v>0</v>
      </c>
      <c r="X719" s="135"/>
      <c r="Y719" s="136">
        <f t="shared" si="620"/>
        <v>0</v>
      </c>
    </row>
    <row r="720" spans="2:25" x14ac:dyDescent="0.25">
      <c r="B720" s="134">
        <v>7.1</v>
      </c>
      <c r="C720" s="136">
        <f t="shared" si="611"/>
        <v>7.1</v>
      </c>
      <c r="D720" s="135"/>
      <c r="E720" s="136">
        <f t="shared" si="612"/>
        <v>0</v>
      </c>
      <c r="F720" s="135">
        <v>447.2</v>
      </c>
      <c r="G720" s="136">
        <f t="shared" ref="G720:G758" si="621">IF(F720&lt;0,0,F720)</f>
        <v>447.2</v>
      </c>
      <c r="H720" s="135">
        <v>260.7</v>
      </c>
      <c r="I720" s="136">
        <f t="shared" ref="I720:I758" si="622">IF(H720&lt;0,0,H720)</f>
        <v>260.7</v>
      </c>
      <c r="J720" s="135"/>
      <c r="K720" s="136">
        <f t="shared" si="613"/>
        <v>0</v>
      </c>
      <c r="L720" s="135"/>
      <c r="M720" s="136">
        <f t="shared" si="614"/>
        <v>0</v>
      </c>
      <c r="N720" s="135"/>
      <c r="O720" s="136">
        <f t="shared" si="615"/>
        <v>0</v>
      </c>
      <c r="P720" s="135"/>
      <c r="Q720" s="136">
        <f t="shared" si="616"/>
        <v>0</v>
      </c>
      <c r="R720" s="135"/>
      <c r="S720" s="136">
        <f t="shared" si="617"/>
        <v>0</v>
      </c>
      <c r="T720" s="135"/>
      <c r="U720" s="136">
        <f t="shared" si="618"/>
        <v>0</v>
      </c>
      <c r="V720" s="135"/>
      <c r="W720" s="136">
        <f t="shared" si="619"/>
        <v>0</v>
      </c>
      <c r="X720" s="135"/>
      <c r="Y720" s="136">
        <f t="shared" si="620"/>
        <v>0</v>
      </c>
    </row>
    <row r="721" spans="2:25" x14ac:dyDescent="0.25">
      <c r="B721" s="134">
        <v>40</v>
      </c>
      <c r="C721" s="136">
        <f t="shared" si="611"/>
        <v>40</v>
      </c>
      <c r="D721" s="135"/>
      <c r="E721" s="136">
        <f t="shared" si="612"/>
        <v>0</v>
      </c>
      <c r="F721" s="135">
        <v>409.2</v>
      </c>
      <c r="G721" s="136">
        <f t="shared" si="621"/>
        <v>409.2</v>
      </c>
      <c r="H721" s="135">
        <v>164.7</v>
      </c>
      <c r="I721" s="136">
        <f t="shared" si="622"/>
        <v>164.7</v>
      </c>
      <c r="J721" s="135"/>
      <c r="K721" s="136">
        <f t="shared" si="613"/>
        <v>0</v>
      </c>
      <c r="L721" s="135"/>
      <c r="M721" s="136">
        <f t="shared" si="614"/>
        <v>0</v>
      </c>
      <c r="N721" s="135"/>
      <c r="O721" s="136">
        <f t="shared" si="615"/>
        <v>0</v>
      </c>
      <c r="P721" s="135"/>
      <c r="Q721" s="136">
        <f t="shared" si="616"/>
        <v>0</v>
      </c>
      <c r="R721" s="135"/>
      <c r="S721" s="136">
        <f t="shared" si="617"/>
        <v>0</v>
      </c>
      <c r="T721" s="135"/>
      <c r="U721" s="136">
        <f t="shared" si="618"/>
        <v>0</v>
      </c>
      <c r="V721" s="135"/>
      <c r="W721" s="136">
        <f t="shared" si="619"/>
        <v>0</v>
      </c>
      <c r="X721" s="135"/>
      <c r="Y721" s="136">
        <f t="shared" si="620"/>
        <v>0</v>
      </c>
    </row>
    <row r="722" spans="2:25" x14ac:dyDescent="0.25">
      <c r="B722" s="134">
        <v>44.5</v>
      </c>
      <c r="C722" s="136">
        <f t="shared" si="611"/>
        <v>44.5</v>
      </c>
      <c r="D722" s="135"/>
      <c r="E722" s="136">
        <f t="shared" si="612"/>
        <v>0</v>
      </c>
      <c r="F722" s="135">
        <v>579.5</v>
      </c>
      <c r="G722" s="136">
        <f t="shared" si="621"/>
        <v>579.5</v>
      </c>
      <c r="H722" s="135">
        <v>353.6</v>
      </c>
      <c r="I722" s="136">
        <f t="shared" si="622"/>
        <v>353.6</v>
      </c>
      <c r="J722" s="135"/>
      <c r="K722" s="136">
        <f t="shared" si="613"/>
        <v>0</v>
      </c>
      <c r="L722" s="135"/>
      <c r="M722" s="136">
        <f t="shared" si="614"/>
        <v>0</v>
      </c>
      <c r="N722" s="135"/>
      <c r="O722" s="136">
        <f t="shared" si="615"/>
        <v>0</v>
      </c>
      <c r="P722" s="135"/>
      <c r="Q722" s="136">
        <f t="shared" si="616"/>
        <v>0</v>
      </c>
      <c r="R722" s="135"/>
      <c r="S722" s="136">
        <f t="shared" si="617"/>
        <v>0</v>
      </c>
      <c r="T722" s="135"/>
      <c r="U722" s="136">
        <f t="shared" si="618"/>
        <v>0</v>
      </c>
      <c r="V722" s="135"/>
      <c r="W722" s="136">
        <f t="shared" si="619"/>
        <v>0</v>
      </c>
      <c r="X722" s="135"/>
      <c r="Y722" s="136">
        <f t="shared" si="620"/>
        <v>0</v>
      </c>
    </row>
    <row r="723" spans="2:25" x14ac:dyDescent="0.25">
      <c r="B723" s="134">
        <v>37</v>
      </c>
      <c r="C723" s="136">
        <f t="shared" si="611"/>
        <v>37</v>
      </c>
      <c r="D723" s="135"/>
      <c r="E723" s="136">
        <f t="shared" si="612"/>
        <v>0</v>
      </c>
      <c r="F723" s="135">
        <v>578</v>
      </c>
      <c r="G723" s="136">
        <f t="shared" si="621"/>
        <v>578</v>
      </c>
      <c r="H723" s="135">
        <v>885</v>
      </c>
      <c r="I723" s="136">
        <f t="shared" si="622"/>
        <v>885</v>
      </c>
      <c r="J723" s="135"/>
      <c r="K723" s="136">
        <f t="shared" si="613"/>
        <v>0</v>
      </c>
      <c r="L723" s="135"/>
      <c r="M723" s="136">
        <f t="shared" si="614"/>
        <v>0</v>
      </c>
      <c r="N723" s="135"/>
      <c r="O723" s="136">
        <f t="shared" si="615"/>
        <v>0</v>
      </c>
      <c r="P723" s="135"/>
      <c r="Q723" s="136">
        <f t="shared" si="616"/>
        <v>0</v>
      </c>
      <c r="R723" s="135"/>
      <c r="S723" s="136">
        <f t="shared" si="617"/>
        <v>0</v>
      </c>
      <c r="T723" s="135"/>
      <c r="U723" s="136">
        <f t="shared" si="618"/>
        <v>0</v>
      </c>
      <c r="V723" s="135"/>
      <c r="W723" s="136">
        <f t="shared" si="619"/>
        <v>0</v>
      </c>
      <c r="X723" s="135"/>
      <c r="Y723" s="136">
        <f t="shared" si="620"/>
        <v>0</v>
      </c>
    </row>
    <row r="724" spans="2:25" x14ac:dyDescent="0.25">
      <c r="B724" s="134">
        <v>46</v>
      </c>
      <c r="C724" s="136">
        <f t="shared" si="611"/>
        <v>46</v>
      </c>
      <c r="D724" s="135"/>
      <c r="E724" s="136">
        <f t="shared" si="612"/>
        <v>0</v>
      </c>
      <c r="F724" s="135">
        <v>454</v>
      </c>
      <c r="G724" s="136">
        <f t="shared" si="621"/>
        <v>454</v>
      </c>
      <c r="H724" s="135">
        <v>573.6</v>
      </c>
      <c r="I724" s="136">
        <f t="shared" si="622"/>
        <v>573.6</v>
      </c>
      <c r="J724" s="135"/>
      <c r="K724" s="136">
        <f t="shared" si="613"/>
        <v>0</v>
      </c>
      <c r="L724" s="135"/>
      <c r="M724" s="136">
        <f t="shared" si="614"/>
        <v>0</v>
      </c>
      <c r="N724" s="135"/>
      <c r="O724" s="136">
        <f t="shared" si="615"/>
        <v>0</v>
      </c>
      <c r="P724" s="135"/>
      <c r="Q724" s="136">
        <f t="shared" si="616"/>
        <v>0</v>
      </c>
      <c r="R724" s="135"/>
      <c r="S724" s="136">
        <f t="shared" si="617"/>
        <v>0</v>
      </c>
      <c r="T724" s="135"/>
      <c r="U724" s="136">
        <f t="shared" si="618"/>
        <v>0</v>
      </c>
      <c r="V724" s="135"/>
      <c r="W724" s="136">
        <f t="shared" si="619"/>
        <v>0</v>
      </c>
      <c r="X724" s="135"/>
      <c r="Y724" s="136">
        <f t="shared" si="620"/>
        <v>0</v>
      </c>
    </row>
    <row r="725" spans="2:25" x14ac:dyDescent="0.25">
      <c r="B725" s="134">
        <v>49</v>
      </c>
      <c r="C725" s="136">
        <f t="shared" si="611"/>
        <v>49</v>
      </c>
      <c r="D725" s="135"/>
      <c r="E725" s="136">
        <f t="shared" si="612"/>
        <v>0</v>
      </c>
      <c r="F725" s="135">
        <v>336.7</v>
      </c>
      <c r="G725" s="136">
        <f t="shared" si="621"/>
        <v>336.7</v>
      </c>
      <c r="H725" s="135">
        <v>141.19999999999999</v>
      </c>
      <c r="I725" s="136">
        <f t="shared" si="622"/>
        <v>141.19999999999999</v>
      </c>
      <c r="J725" s="135"/>
      <c r="K725" s="136">
        <f t="shared" si="613"/>
        <v>0</v>
      </c>
      <c r="L725" s="135"/>
      <c r="M725" s="136">
        <f t="shared" si="614"/>
        <v>0</v>
      </c>
      <c r="N725" s="135"/>
      <c r="O725" s="136">
        <f t="shared" si="615"/>
        <v>0</v>
      </c>
      <c r="P725" s="135"/>
      <c r="Q725" s="136">
        <f t="shared" si="616"/>
        <v>0</v>
      </c>
      <c r="R725" s="135"/>
      <c r="S725" s="136">
        <f t="shared" si="617"/>
        <v>0</v>
      </c>
      <c r="T725" s="135"/>
      <c r="U725" s="136">
        <f t="shared" si="618"/>
        <v>0</v>
      </c>
      <c r="V725" s="135"/>
      <c r="W725" s="136">
        <f t="shared" si="619"/>
        <v>0</v>
      </c>
      <c r="X725" s="135"/>
      <c r="Y725" s="136">
        <f t="shared" si="620"/>
        <v>0</v>
      </c>
    </row>
    <row r="726" spans="2:25" x14ac:dyDescent="0.25">
      <c r="B726" s="134">
        <v>12.7</v>
      </c>
      <c r="C726" s="136">
        <f t="shared" si="611"/>
        <v>12.7</v>
      </c>
      <c r="D726" s="135"/>
      <c r="E726" s="136">
        <f t="shared" si="612"/>
        <v>0</v>
      </c>
      <c r="F726" s="135">
        <v>391.2</v>
      </c>
      <c r="G726" s="136">
        <f t="shared" si="621"/>
        <v>391.2</v>
      </c>
      <c r="H726" s="135">
        <v>122.5</v>
      </c>
      <c r="I726" s="136">
        <f t="shared" si="622"/>
        <v>122.5</v>
      </c>
      <c r="J726" s="135"/>
      <c r="K726" s="136">
        <f t="shared" si="613"/>
        <v>0</v>
      </c>
      <c r="L726" s="135"/>
      <c r="M726" s="136">
        <f t="shared" si="614"/>
        <v>0</v>
      </c>
      <c r="N726" s="135"/>
      <c r="O726" s="136">
        <f t="shared" si="615"/>
        <v>0</v>
      </c>
      <c r="P726" s="135"/>
      <c r="Q726" s="136">
        <f t="shared" si="616"/>
        <v>0</v>
      </c>
      <c r="R726" s="135"/>
      <c r="S726" s="136">
        <f t="shared" si="617"/>
        <v>0</v>
      </c>
      <c r="T726" s="135"/>
      <c r="U726" s="136">
        <f t="shared" si="618"/>
        <v>0</v>
      </c>
      <c r="V726" s="135"/>
      <c r="W726" s="136">
        <f t="shared" si="619"/>
        <v>0</v>
      </c>
      <c r="X726" s="135"/>
      <c r="Y726" s="136">
        <f t="shared" si="620"/>
        <v>0</v>
      </c>
    </row>
    <row r="727" spans="2:25" x14ac:dyDescent="0.25">
      <c r="B727" s="134">
        <v>-0.7</v>
      </c>
      <c r="C727" s="136">
        <f t="shared" si="611"/>
        <v>0</v>
      </c>
      <c r="D727" s="135"/>
      <c r="E727" s="136">
        <f t="shared" si="612"/>
        <v>0</v>
      </c>
      <c r="F727" s="135">
        <v>219</v>
      </c>
      <c r="G727" s="136">
        <f t="shared" si="621"/>
        <v>219</v>
      </c>
      <c r="H727" s="135">
        <v>128.9</v>
      </c>
      <c r="I727" s="136">
        <f t="shared" si="622"/>
        <v>128.9</v>
      </c>
      <c r="J727" s="135"/>
      <c r="K727" s="136">
        <f t="shared" si="613"/>
        <v>0</v>
      </c>
      <c r="L727" s="135"/>
      <c r="M727" s="136">
        <f t="shared" si="614"/>
        <v>0</v>
      </c>
      <c r="N727" s="135"/>
      <c r="O727" s="136">
        <f t="shared" si="615"/>
        <v>0</v>
      </c>
      <c r="P727" s="135"/>
      <c r="Q727" s="136">
        <f t="shared" si="616"/>
        <v>0</v>
      </c>
      <c r="R727" s="135"/>
      <c r="S727" s="136">
        <f t="shared" si="617"/>
        <v>0</v>
      </c>
      <c r="T727" s="135"/>
      <c r="U727" s="136">
        <f t="shared" si="618"/>
        <v>0</v>
      </c>
      <c r="V727" s="135"/>
      <c r="W727" s="136">
        <f t="shared" si="619"/>
        <v>0</v>
      </c>
      <c r="X727" s="135"/>
      <c r="Y727" s="136">
        <f t="shared" si="620"/>
        <v>0</v>
      </c>
    </row>
    <row r="728" spans="2:25" x14ac:dyDescent="0.25">
      <c r="B728" s="134">
        <v>-1.5</v>
      </c>
      <c r="C728" s="136">
        <f t="shared" si="611"/>
        <v>0</v>
      </c>
      <c r="D728" s="135"/>
      <c r="E728" s="136">
        <f t="shared" si="612"/>
        <v>0</v>
      </c>
      <c r="F728" s="135">
        <v>126.3</v>
      </c>
      <c r="G728" s="136">
        <f t="shared" si="621"/>
        <v>126.3</v>
      </c>
      <c r="H728" s="135">
        <v>135.6</v>
      </c>
      <c r="I728" s="136">
        <f t="shared" si="622"/>
        <v>135.6</v>
      </c>
      <c r="J728" s="135"/>
      <c r="K728" s="136">
        <f t="shared" si="613"/>
        <v>0</v>
      </c>
      <c r="L728" s="135"/>
      <c r="M728" s="136">
        <f t="shared" si="614"/>
        <v>0</v>
      </c>
      <c r="N728" s="135"/>
      <c r="O728" s="136">
        <f t="shared" si="615"/>
        <v>0</v>
      </c>
      <c r="P728" s="135"/>
      <c r="Q728" s="136">
        <f t="shared" si="616"/>
        <v>0</v>
      </c>
      <c r="R728" s="135"/>
      <c r="S728" s="136">
        <f t="shared" si="617"/>
        <v>0</v>
      </c>
      <c r="T728" s="135"/>
      <c r="U728" s="136">
        <f t="shared" si="618"/>
        <v>0</v>
      </c>
      <c r="V728" s="135"/>
      <c r="W728" s="136">
        <f t="shared" si="619"/>
        <v>0</v>
      </c>
      <c r="X728" s="135"/>
      <c r="Y728" s="136">
        <f t="shared" si="620"/>
        <v>0</v>
      </c>
    </row>
    <row r="729" spans="2:25" x14ac:dyDescent="0.25">
      <c r="B729" s="134">
        <v>-0.4</v>
      </c>
      <c r="C729" s="136">
        <f t="shared" si="611"/>
        <v>0</v>
      </c>
      <c r="D729" s="135"/>
      <c r="E729" s="136">
        <f t="shared" si="612"/>
        <v>0</v>
      </c>
      <c r="F729" s="135">
        <v>9.6999999999999993</v>
      </c>
      <c r="G729" s="136">
        <f t="shared" si="621"/>
        <v>9.6999999999999993</v>
      </c>
      <c r="H729" s="135">
        <v>85.9</v>
      </c>
      <c r="I729" s="136">
        <f t="shared" si="622"/>
        <v>85.9</v>
      </c>
      <c r="J729" s="135"/>
      <c r="K729" s="136">
        <f t="shared" si="613"/>
        <v>0</v>
      </c>
      <c r="L729" s="135"/>
      <c r="M729" s="136">
        <f t="shared" si="614"/>
        <v>0</v>
      </c>
      <c r="N729" s="135"/>
      <c r="O729" s="136">
        <f t="shared" si="615"/>
        <v>0</v>
      </c>
      <c r="P729" s="135"/>
      <c r="Q729" s="136">
        <f t="shared" si="616"/>
        <v>0</v>
      </c>
      <c r="R729" s="135"/>
      <c r="S729" s="136">
        <f t="shared" si="617"/>
        <v>0</v>
      </c>
      <c r="T729" s="135"/>
      <c r="U729" s="136">
        <f t="shared" si="618"/>
        <v>0</v>
      </c>
      <c r="V729" s="135"/>
      <c r="W729" s="136">
        <f t="shared" si="619"/>
        <v>0</v>
      </c>
      <c r="X729" s="135"/>
      <c r="Y729" s="136">
        <f t="shared" si="620"/>
        <v>0</v>
      </c>
    </row>
    <row r="730" spans="2:25" x14ac:dyDescent="0.25">
      <c r="B730" s="134">
        <v>-1.1000000000000001</v>
      </c>
      <c r="C730" s="136">
        <f t="shared" si="611"/>
        <v>0</v>
      </c>
      <c r="D730" s="135"/>
      <c r="E730" s="136">
        <f t="shared" si="612"/>
        <v>0</v>
      </c>
      <c r="F730" s="135" t="s">
        <v>185</v>
      </c>
      <c r="G730" s="136" t="str">
        <f t="shared" si="621"/>
        <v xml:space="preserve"> </v>
      </c>
      <c r="H730" s="135">
        <v>10.8</v>
      </c>
      <c r="I730" s="136">
        <f t="shared" si="622"/>
        <v>10.8</v>
      </c>
      <c r="J730" s="135"/>
      <c r="K730" s="136">
        <f t="shared" si="613"/>
        <v>0</v>
      </c>
      <c r="L730" s="135"/>
      <c r="M730" s="136">
        <f t="shared" si="614"/>
        <v>0</v>
      </c>
      <c r="N730" s="135"/>
      <c r="O730" s="136">
        <f t="shared" si="615"/>
        <v>0</v>
      </c>
      <c r="P730" s="135"/>
      <c r="Q730" s="136">
        <f t="shared" si="616"/>
        <v>0</v>
      </c>
      <c r="R730" s="135"/>
      <c r="S730" s="136">
        <f t="shared" si="617"/>
        <v>0</v>
      </c>
      <c r="T730" s="135"/>
      <c r="U730" s="136">
        <f t="shared" si="618"/>
        <v>0</v>
      </c>
      <c r="V730" s="135"/>
      <c r="W730" s="136">
        <f t="shared" si="619"/>
        <v>0</v>
      </c>
      <c r="X730" s="135"/>
      <c r="Y730" s="136">
        <f t="shared" si="620"/>
        <v>0</v>
      </c>
    </row>
    <row r="731" spans="2:25" x14ac:dyDescent="0.25">
      <c r="B731" s="134">
        <v>-0.7</v>
      </c>
      <c r="C731" s="136">
        <f t="shared" si="611"/>
        <v>0</v>
      </c>
      <c r="D731" s="135"/>
      <c r="E731" s="136">
        <f t="shared" si="612"/>
        <v>0</v>
      </c>
      <c r="F731" s="135" t="s">
        <v>185</v>
      </c>
      <c r="G731" s="136" t="str">
        <f t="shared" si="621"/>
        <v xml:space="preserve"> </v>
      </c>
      <c r="H731" s="135">
        <v>0</v>
      </c>
      <c r="I731" s="136">
        <f t="shared" si="622"/>
        <v>0</v>
      </c>
      <c r="J731" s="135"/>
      <c r="K731" s="136">
        <f t="shared" si="613"/>
        <v>0</v>
      </c>
      <c r="L731" s="135"/>
      <c r="M731" s="136">
        <f t="shared" si="614"/>
        <v>0</v>
      </c>
      <c r="N731" s="135"/>
      <c r="O731" s="136">
        <f t="shared" si="615"/>
        <v>0</v>
      </c>
      <c r="P731" s="135"/>
      <c r="Q731" s="136">
        <f t="shared" si="616"/>
        <v>0</v>
      </c>
      <c r="R731" s="135"/>
      <c r="S731" s="136">
        <f t="shared" si="617"/>
        <v>0</v>
      </c>
      <c r="T731" s="135"/>
      <c r="U731" s="136">
        <f t="shared" si="618"/>
        <v>0</v>
      </c>
      <c r="V731" s="135"/>
      <c r="W731" s="136">
        <f t="shared" si="619"/>
        <v>0</v>
      </c>
      <c r="X731" s="135"/>
      <c r="Y731" s="136">
        <f t="shared" si="620"/>
        <v>0</v>
      </c>
    </row>
    <row r="732" spans="2:25" x14ac:dyDescent="0.25">
      <c r="B732" s="134">
        <v>-0.7</v>
      </c>
      <c r="C732" s="136">
        <f t="shared" si="611"/>
        <v>0</v>
      </c>
      <c r="D732" s="135"/>
      <c r="E732" s="136">
        <f t="shared" si="612"/>
        <v>0</v>
      </c>
      <c r="F732" s="135" t="s">
        <v>185</v>
      </c>
      <c r="G732" s="136" t="str">
        <f t="shared" si="621"/>
        <v xml:space="preserve"> </v>
      </c>
      <c r="H732" s="135">
        <v>0</v>
      </c>
      <c r="I732" s="136">
        <f t="shared" si="622"/>
        <v>0</v>
      </c>
      <c r="J732" s="135"/>
      <c r="K732" s="136">
        <f t="shared" si="613"/>
        <v>0</v>
      </c>
      <c r="L732" s="135"/>
      <c r="M732" s="136">
        <f t="shared" si="614"/>
        <v>0</v>
      </c>
      <c r="N732" s="135"/>
      <c r="O732" s="136">
        <f t="shared" si="615"/>
        <v>0</v>
      </c>
      <c r="P732" s="135"/>
      <c r="Q732" s="136">
        <f t="shared" si="616"/>
        <v>0</v>
      </c>
      <c r="R732" s="135"/>
      <c r="S732" s="136">
        <f t="shared" si="617"/>
        <v>0</v>
      </c>
      <c r="T732" s="135"/>
      <c r="U732" s="136">
        <f t="shared" si="618"/>
        <v>0</v>
      </c>
      <c r="V732" s="135"/>
      <c r="W732" s="136">
        <f t="shared" si="619"/>
        <v>0</v>
      </c>
      <c r="X732" s="135"/>
      <c r="Y732" s="136">
        <f t="shared" si="620"/>
        <v>0</v>
      </c>
    </row>
    <row r="733" spans="2:25" x14ac:dyDescent="0.25">
      <c r="B733" s="134">
        <v>-0.7</v>
      </c>
      <c r="C733" s="136">
        <f t="shared" si="611"/>
        <v>0</v>
      </c>
      <c r="D733" s="135"/>
      <c r="E733" s="136">
        <f t="shared" si="612"/>
        <v>0</v>
      </c>
      <c r="F733" s="135" t="s">
        <v>185</v>
      </c>
      <c r="G733" s="136" t="str">
        <f t="shared" si="621"/>
        <v xml:space="preserve"> </v>
      </c>
      <c r="H733" s="135">
        <v>0</v>
      </c>
      <c r="I733" s="136">
        <f t="shared" si="622"/>
        <v>0</v>
      </c>
      <c r="J733" s="135"/>
      <c r="K733" s="136">
        <f t="shared" si="613"/>
        <v>0</v>
      </c>
      <c r="L733" s="135"/>
      <c r="M733" s="136">
        <f t="shared" si="614"/>
        <v>0</v>
      </c>
      <c r="N733" s="135"/>
      <c r="O733" s="136">
        <f t="shared" si="615"/>
        <v>0</v>
      </c>
      <c r="P733" s="135"/>
      <c r="Q733" s="136">
        <f t="shared" si="616"/>
        <v>0</v>
      </c>
      <c r="R733" s="135"/>
      <c r="S733" s="136">
        <f t="shared" si="617"/>
        <v>0</v>
      </c>
      <c r="T733" s="135"/>
      <c r="U733" s="136">
        <f t="shared" si="618"/>
        <v>0</v>
      </c>
      <c r="V733" s="135"/>
      <c r="W733" s="136">
        <f t="shared" si="619"/>
        <v>0</v>
      </c>
      <c r="X733" s="135"/>
      <c r="Y733" s="136">
        <f t="shared" si="620"/>
        <v>0</v>
      </c>
    </row>
    <row r="734" spans="2:25" x14ac:dyDescent="0.25">
      <c r="B734" s="134">
        <v>-0.7</v>
      </c>
      <c r="C734" s="136">
        <f t="shared" si="611"/>
        <v>0</v>
      </c>
      <c r="D734" s="135"/>
      <c r="E734" s="136">
        <f t="shared" si="612"/>
        <v>0</v>
      </c>
      <c r="F734" s="135" t="s">
        <v>185</v>
      </c>
      <c r="G734" s="136" t="str">
        <f t="shared" si="621"/>
        <v xml:space="preserve"> </v>
      </c>
      <c r="H734" s="135">
        <v>0</v>
      </c>
      <c r="I734" s="136">
        <f t="shared" si="622"/>
        <v>0</v>
      </c>
      <c r="J734" s="135"/>
      <c r="K734" s="136">
        <f t="shared" si="613"/>
        <v>0</v>
      </c>
      <c r="L734" s="135"/>
      <c r="M734" s="136">
        <f t="shared" si="614"/>
        <v>0</v>
      </c>
      <c r="N734" s="135"/>
      <c r="O734" s="136">
        <f t="shared" si="615"/>
        <v>0</v>
      </c>
      <c r="P734" s="135"/>
      <c r="Q734" s="136">
        <f t="shared" si="616"/>
        <v>0</v>
      </c>
      <c r="R734" s="135"/>
      <c r="S734" s="136">
        <f t="shared" si="617"/>
        <v>0</v>
      </c>
      <c r="T734" s="135"/>
      <c r="U734" s="136">
        <f t="shared" si="618"/>
        <v>0</v>
      </c>
      <c r="V734" s="135"/>
      <c r="W734" s="136">
        <f t="shared" si="619"/>
        <v>0</v>
      </c>
      <c r="X734" s="135"/>
      <c r="Y734" s="136">
        <f t="shared" si="620"/>
        <v>0</v>
      </c>
    </row>
    <row r="735" spans="2:25" x14ac:dyDescent="0.25">
      <c r="B735" s="134">
        <v>-0.7</v>
      </c>
      <c r="C735" s="136">
        <f t="shared" si="611"/>
        <v>0</v>
      </c>
      <c r="D735" s="135"/>
      <c r="E735" s="136">
        <f t="shared" si="612"/>
        <v>0</v>
      </c>
      <c r="F735" s="135" t="s">
        <v>185</v>
      </c>
      <c r="G735" s="136" t="str">
        <f t="shared" si="621"/>
        <v xml:space="preserve"> </v>
      </c>
      <c r="H735" s="135"/>
      <c r="I735" s="136">
        <f t="shared" si="622"/>
        <v>0</v>
      </c>
      <c r="J735" s="135"/>
      <c r="K735" s="136">
        <f t="shared" si="613"/>
        <v>0</v>
      </c>
      <c r="L735" s="135"/>
      <c r="M735" s="136">
        <f t="shared" si="614"/>
        <v>0</v>
      </c>
      <c r="N735" s="135"/>
      <c r="O735" s="136">
        <f t="shared" si="615"/>
        <v>0</v>
      </c>
      <c r="P735" s="135"/>
      <c r="Q735" s="136">
        <f t="shared" si="616"/>
        <v>0</v>
      </c>
      <c r="R735" s="135"/>
      <c r="S735" s="136">
        <f t="shared" si="617"/>
        <v>0</v>
      </c>
      <c r="T735" s="135"/>
      <c r="U735" s="136">
        <f t="shared" si="618"/>
        <v>0</v>
      </c>
      <c r="V735" s="135"/>
      <c r="W735" s="136">
        <f t="shared" si="619"/>
        <v>0</v>
      </c>
      <c r="X735" s="135"/>
      <c r="Y735" s="136">
        <f t="shared" si="620"/>
        <v>0</v>
      </c>
    </row>
    <row r="736" spans="2:25" x14ac:dyDescent="0.25">
      <c r="B736" s="134">
        <v>-0.7</v>
      </c>
      <c r="C736" s="136">
        <f t="shared" si="611"/>
        <v>0</v>
      </c>
      <c r="D736" s="135"/>
      <c r="E736" s="136">
        <f t="shared" si="612"/>
        <v>0</v>
      </c>
      <c r="F736" s="135" t="s">
        <v>185</v>
      </c>
      <c r="G736" s="136" t="str">
        <f t="shared" si="621"/>
        <v xml:space="preserve"> </v>
      </c>
      <c r="H736" s="135"/>
      <c r="I736" s="136">
        <f t="shared" si="622"/>
        <v>0</v>
      </c>
      <c r="J736" s="135"/>
      <c r="K736" s="136">
        <f t="shared" si="613"/>
        <v>0</v>
      </c>
      <c r="L736" s="135"/>
      <c r="M736" s="136">
        <f t="shared" si="614"/>
        <v>0</v>
      </c>
      <c r="N736" s="135"/>
      <c r="O736" s="136">
        <f t="shared" si="615"/>
        <v>0</v>
      </c>
      <c r="P736" s="135"/>
      <c r="Q736" s="136">
        <f t="shared" si="616"/>
        <v>0</v>
      </c>
      <c r="R736" s="135"/>
      <c r="S736" s="136">
        <f t="shared" si="617"/>
        <v>0</v>
      </c>
      <c r="T736" s="135"/>
      <c r="U736" s="136">
        <f t="shared" si="618"/>
        <v>0</v>
      </c>
      <c r="V736" s="135"/>
      <c r="W736" s="136">
        <f t="shared" si="619"/>
        <v>0</v>
      </c>
      <c r="X736" s="135"/>
      <c r="Y736" s="136">
        <f t="shared" si="620"/>
        <v>0</v>
      </c>
    </row>
    <row r="737" spans="2:25" x14ac:dyDescent="0.25">
      <c r="B737" s="134">
        <v>-1.5</v>
      </c>
      <c r="C737" s="136">
        <f t="shared" si="611"/>
        <v>0</v>
      </c>
      <c r="D737" s="135"/>
      <c r="E737" s="136">
        <f t="shared" si="612"/>
        <v>0</v>
      </c>
      <c r="F737" s="135" t="s">
        <v>185</v>
      </c>
      <c r="G737" s="136" t="str">
        <f t="shared" si="621"/>
        <v xml:space="preserve"> </v>
      </c>
      <c r="H737" s="135"/>
      <c r="I737" s="136">
        <f t="shared" si="622"/>
        <v>0</v>
      </c>
      <c r="J737" s="135"/>
      <c r="K737" s="136">
        <f t="shared" si="613"/>
        <v>0</v>
      </c>
      <c r="L737" s="135"/>
      <c r="M737" s="136">
        <f t="shared" si="614"/>
        <v>0</v>
      </c>
      <c r="N737" s="135"/>
      <c r="O737" s="136">
        <f t="shared" si="615"/>
        <v>0</v>
      </c>
      <c r="P737" s="135"/>
      <c r="Q737" s="136">
        <f t="shared" si="616"/>
        <v>0</v>
      </c>
      <c r="R737" s="135"/>
      <c r="S737" s="136">
        <f t="shared" si="617"/>
        <v>0</v>
      </c>
      <c r="T737" s="135"/>
      <c r="U737" s="136">
        <f t="shared" si="618"/>
        <v>0</v>
      </c>
      <c r="V737" s="135"/>
      <c r="W737" s="136">
        <f t="shared" si="619"/>
        <v>0</v>
      </c>
      <c r="X737" s="135"/>
      <c r="Y737" s="136">
        <f t="shared" si="620"/>
        <v>0</v>
      </c>
    </row>
    <row r="738" spans="2:25" x14ac:dyDescent="0.25">
      <c r="B738" s="134">
        <v>-1.1000000000000001</v>
      </c>
      <c r="C738" s="136">
        <f t="shared" si="611"/>
        <v>0</v>
      </c>
      <c r="D738" s="135"/>
      <c r="E738" s="136">
        <f t="shared" si="612"/>
        <v>0</v>
      </c>
      <c r="F738" s="135" t="s">
        <v>185</v>
      </c>
      <c r="G738" s="136" t="str">
        <f t="shared" si="621"/>
        <v xml:space="preserve"> </v>
      </c>
      <c r="H738" s="135"/>
      <c r="I738" s="136">
        <f t="shared" si="622"/>
        <v>0</v>
      </c>
      <c r="J738" s="135"/>
      <c r="K738" s="136">
        <f t="shared" si="613"/>
        <v>0</v>
      </c>
      <c r="L738" s="135"/>
      <c r="M738" s="136">
        <f t="shared" si="614"/>
        <v>0</v>
      </c>
      <c r="N738" s="135"/>
      <c r="O738" s="136">
        <f t="shared" si="615"/>
        <v>0</v>
      </c>
      <c r="P738" s="135"/>
      <c r="Q738" s="136">
        <f t="shared" si="616"/>
        <v>0</v>
      </c>
      <c r="R738" s="135"/>
      <c r="S738" s="136">
        <f t="shared" si="617"/>
        <v>0</v>
      </c>
      <c r="T738" s="135"/>
      <c r="U738" s="136">
        <f t="shared" si="618"/>
        <v>0</v>
      </c>
      <c r="V738" s="135"/>
      <c r="W738" s="136">
        <f t="shared" si="619"/>
        <v>0</v>
      </c>
      <c r="X738" s="135"/>
      <c r="Y738" s="136">
        <f t="shared" si="620"/>
        <v>0</v>
      </c>
    </row>
    <row r="739" spans="2:25" x14ac:dyDescent="0.25">
      <c r="B739" s="134">
        <v>-1.5</v>
      </c>
      <c r="C739" s="136">
        <f t="shared" si="611"/>
        <v>0</v>
      </c>
      <c r="D739" s="135"/>
      <c r="E739" s="136">
        <f t="shared" si="612"/>
        <v>0</v>
      </c>
      <c r="F739" s="135" t="s">
        <v>185</v>
      </c>
      <c r="G739" s="136" t="str">
        <f t="shared" si="621"/>
        <v xml:space="preserve"> </v>
      </c>
      <c r="H739" s="135"/>
      <c r="I739" s="136">
        <f t="shared" si="622"/>
        <v>0</v>
      </c>
      <c r="J739" s="135"/>
      <c r="K739" s="136">
        <f t="shared" si="613"/>
        <v>0</v>
      </c>
      <c r="L739" s="135"/>
      <c r="M739" s="136">
        <f t="shared" si="614"/>
        <v>0</v>
      </c>
      <c r="N739" s="135"/>
      <c r="O739" s="136">
        <f t="shared" si="615"/>
        <v>0</v>
      </c>
      <c r="P739" s="135"/>
      <c r="Q739" s="136">
        <f t="shared" si="616"/>
        <v>0</v>
      </c>
      <c r="R739" s="135"/>
      <c r="S739" s="136">
        <f t="shared" si="617"/>
        <v>0</v>
      </c>
      <c r="T739" s="135"/>
      <c r="U739" s="136">
        <f t="shared" si="618"/>
        <v>0</v>
      </c>
      <c r="V739" s="135"/>
      <c r="W739" s="136">
        <f t="shared" si="619"/>
        <v>0</v>
      </c>
      <c r="X739" s="135"/>
      <c r="Y739" s="136">
        <f t="shared" si="620"/>
        <v>0</v>
      </c>
    </row>
    <row r="740" spans="2:25" x14ac:dyDescent="0.25">
      <c r="B740" s="134">
        <v>-1.5</v>
      </c>
      <c r="C740" s="136">
        <f t="shared" si="611"/>
        <v>0</v>
      </c>
      <c r="D740" s="135"/>
      <c r="E740" s="136">
        <f t="shared" si="612"/>
        <v>0</v>
      </c>
      <c r="F740" s="135" t="s">
        <v>185</v>
      </c>
      <c r="G740" s="136" t="str">
        <f t="shared" si="621"/>
        <v xml:space="preserve"> </v>
      </c>
      <c r="H740" s="135"/>
      <c r="I740" s="136">
        <f t="shared" si="622"/>
        <v>0</v>
      </c>
      <c r="J740" s="135"/>
      <c r="K740" s="136">
        <f t="shared" si="613"/>
        <v>0</v>
      </c>
      <c r="L740" s="135"/>
      <c r="M740" s="136">
        <f t="shared" si="614"/>
        <v>0</v>
      </c>
      <c r="N740" s="135"/>
      <c r="O740" s="136">
        <f t="shared" si="615"/>
        <v>0</v>
      </c>
      <c r="P740" s="135"/>
      <c r="Q740" s="136">
        <f t="shared" si="616"/>
        <v>0</v>
      </c>
      <c r="R740" s="135"/>
      <c r="S740" s="136">
        <f t="shared" si="617"/>
        <v>0</v>
      </c>
      <c r="T740" s="135"/>
      <c r="U740" s="136">
        <f t="shared" si="618"/>
        <v>0</v>
      </c>
      <c r="V740" s="135"/>
      <c r="W740" s="136">
        <f t="shared" si="619"/>
        <v>0</v>
      </c>
      <c r="X740" s="135"/>
      <c r="Y740" s="136">
        <f t="shared" si="620"/>
        <v>0</v>
      </c>
    </row>
    <row r="741" spans="2:25" x14ac:dyDescent="0.25">
      <c r="B741" s="134">
        <v>-0.7</v>
      </c>
      <c r="C741" s="136">
        <f t="shared" si="611"/>
        <v>0</v>
      </c>
      <c r="D741" s="135"/>
      <c r="E741" s="136">
        <f t="shared" si="612"/>
        <v>0</v>
      </c>
      <c r="F741" s="135" t="s">
        <v>185</v>
      </c>
      <c r="G741" s="136" t="str">
        <f t="shared" si="621"/>
        <v xml:space="preserve"> </v>
      </c>
      <c r="H741" s="135"/>
      <c r="I741" s="136">
        <f t="shared" si="622"/>
        <v>0</v>
      </c>
      <c r="J741" s="135"/>
      <c r="K741" s="136">
        <f t="shared" si="613"/>
        <v>0</v>
      </c>
      <c r="L741" s="135"/>
      <c r="M741" s="136">
        <f t="shared" si="614"/>
        <v>0</v>
      </c>
      <c r="N741" s="135"/>
      <c r="O741" s="136">
        <f t="shared" si="615"/>
        <v>0</v>
      </c>
      <c r="P741" s="135"/>
      <c r="Q741" s="136">
        <f t="shared" si="616"/>
        <v>0</v>
      </c>
      <c r="R741" s="135"/>
      <c r="S741" s="136">
        <f t="shared" si="617"/>
        <v>0</v>
      </c>
      <c r="T741" s="135"/>
      <c r="U741" s="136">
        <f t="shared" si="618"/>
        <v>0</v>
      </c>
      <c r="V741" s="135"/>
      <c r="W741" s="136">
        <f t="shared" si="619"/>
        <v>0</v>
      </c>
      <c r="X741" s="135"/>
      <c r="Y741" s="136">
        <f t="shared" si="620"/>
        <v>0</v>
      </c>
    </row>
    <row r="742" spans="2:25" x14ac:dyDescent="0.25">
      <c r="B742" s="134">
        <v>-1.1000000000000001</v>
      </c>
      <c r="C742" s="136">
        <f t="shared" si="611"/>
        <v>0</v>
      </c>
      <c r="D742" s="135"/>
      <c r="E742" s="136">
        <f t="shared" si="612"/>
        <v>0</v>
      </c>
      <c r="F742" s="135" t="s">
        <v>185</v>
      </c>
      <c r="G742" s="136" t="str">
        <f t="shared" si="621"/>
        <v xml:space="preserve"> </v>
      </c>
      <c r="H742" s="135"/>
      <c r="I742" s="136">
        <f t="shared" si="622"/>
        <v>0</v>
      </c>
      <c r="J742" s="135"/>
      <c r="K742" s="136">
        <f t="shared" si="613"/>
        <v>0</v>
      </c>
      <c r="L742" s="135"/>
      <c r="M742" s="136">
        <f t="shared" si="614"/>
        <v>0</v>
      </c>
      <c r="N742" s="135"/>
      <c r="O742" s="136">
        <f t="shared" si="615"/>
        <v>0</v>
      </c>
      <c r="P742" s="135"/>
      <c r="Q742" s="136">
        <f t="shared" si="616"/>
        <v>0</v>
      </c>
      <c r="R742" s="135"/>
      <c r="S742" s="136">
        <f t="shared" si="617"/>
        <v>0</v>
      </c>
      <c r="T742" s="135"/>
      <c r="U742" s="136">
        <f t="shared" si="618"/>
        <v>0</v>
      </c>
      <c r="V742" s="135"/>
      <c r="W742" s="136">
        <f t="shared" si="619"/>
        <v>0</v>
      </c>
      <c r="X742" s="135"/>
      <c r="Y742" s="136">
        <f t="shared" si="620"/>
        <v>0</v>
      </c>
    </row>
    <row r="743" spans="2:25" x14ac:dyDescent="0.25">
      <c r="B743" s="134">
        <v>1.9</v>
      </c>
      <c r="C743" s="136">
        <f t="shared" si="611"/>
        <v>1.9</v>
      </c>
      <c r="D743" s="135"/>
      <c r="E743" s="136">
        <f t="shared" si="612"/>
        <v>0</v>
      </c>
      <c r="F743" s="135" t="s">
        <v>185</v>
      </c>
      <c r="G743" s="136" t="str">
        <f t="shared" si="621"/>
        <v xml:space="preserve"> </v>
      </c>
      <c r="H743" s="135"/>
      <c r="I743" s="136">
        <f t="shared" si="622"/>
        <v>0</v>
      </c>
      <c r="J743" s="135"/>
      <c r="K743" s="136">
        <f t="shared" si="613"/>
        <v>0</v>
      </c>
      <c r="L743" s="135"/>
      <c r="M743" s="136">
        <f t="shared" si="614"/>
        <v>0</v>
      </c>
      <c r="N743" s="135"/>
      <c r="O743" s="136">
        <f t="shared" si="615"/>
        <v>0</v>
      </c>
      <c r="P743" s="135"/>
      <c r="Q743" s="136">
        <f t="shared" si="616"/>
        <v>0</v>
      </c>
      <c r="R743" s="135"/>
      <c r="S743" s="136">
        <f t="shared" si="617"/>
        <v>0</v>
      </c>
      <c r="T743" s="135"/>
      <c r="U743" s="136">
        <f t="shared" si="618"/>
        <v>0</v>
      </c>
      <c r="V743" s="135"/>
      <c r="W743" s="136">
        <f t="shared" si="619"/>
        <v>0</v>
      </c>
      <c r="X743" s="135"/>
      <c r="Y743" s="136">
        <f t="shared" si="620"/>
        <v>0</v>
      </c>
    </row>
    <row r="744" spans="2:25" x14ac:dyDescent="0.25">
      <c r="B744" s="134">
        <v>16.100000000000001</v>
      </c>
      <c r="C744" s="136">
        <f t="shared" si="611"/>
        <v>16.100000000000001</v>
      </c>
      <c r="D744" s="135"/>
      <c r="E744" s="136">
        <f t="shared" si="612"/>
        <v>0</v>
      </c>
      <c r="F744" s="135" t="s">
        <v>185</v>
      </c>
      <c r="G744" s="136" t="str">
        <f t="shared" si="621"/>
        <v xml:space="preserve"> </v>
      </c>
      <c r="H744" s="135"/>
      <c r="I744" s="136">
        <f t="shared" si="622"/>
        <v>0</v>
      </c>
      <c r="J744" s="135"/>
      <c r="K744" s="136">
        <f t="shared" si="613"/>
        <v>0</v>
      </c>
      <c r="L744" s="135"/>
      <c r="M744" s="136">
        <f t="shared" si="614"/>
        <v>0</v>
      </c>
      <c r="N744" s="135"/>
      <c r="O744" s="136">
        <f t="shared" si="615"/>
        <v>0</v>
      </c>
      <c r="P744" s="135"/>
      <c r="Q744" s="136">
        <f t="shared" si="616"/>
        <v>0</v>
      </c>
      <c r="R744" s="135"/>
      <c r="S744" s="136">
        <f t="shared" si="617"/>
        <v>0</v>
      </c>
      <c r="T744" s="135"/>
      <c r="U744" s="136">
        <f t="shared" si="618"/>
        <v>0</v>
      </c>
      <c r="V744" s="135"/>
      <c r="W744" s="136">
        <f t="shared" si="619"/>
        <v>0</v>
      </c>
      <c r="X744" s="135"/>
      <c r="Y744" s="136">
        <f t="shared" si="620"/>
        <v>0</v>
      </c>
    </row>
    <row r="745" spans="2:25" x14ac:dyDescent="0.25">
      <c r="B745" s="134">
        <v>44.8</v>
      </c>
      <c r="C745" s="136">
        <f t="shared" si="611"/>
        <v>44.8</v>
      </c>
      <c r="D745" s="135"/>
      <c r="E745" s="136">
        <f t="shared" si="612"/>
        <v>0</v>
      </c>
      <c r="F745" s="135" t="s">
        <v>185</v>
      </c>
      <c r="G745" s="136" t="str">
        <f t="shared" si="621"/>
        <v xml:space="preserve"> </v>
      </c>
      <c r="H745" s="135"/>
      <c r="I745" s="136">
        <f t="shared" si="622"/>
        <v>0</v>
      </c>
      <c r="J745" s="135"/>
      <c r="K745" s="136">
        <f t="shared" si="613"/>
        <v>0</v>
      </c>
      <c r="L745" s="135"/>
      <c r="M745" s="136">
        <f t="shared" si="614"/>
        <v>0</v>
      </c>
      <c r="N745" s="135"/>
      <c r="O745" s="136">
        <f t="shared" si="615"/>
        <v>0</v>
      </c>
      <c r="P745" s="135"/>
      <c r="Q745" s="136">
        <f t="shared" si="616"/>
        <v>0</v>
      </c>
      <c r="R745" s="135"/>
      <c r="S745" s="136">
        <f t="shared" si="617"/>
        <v>0</v>
      </c>
      <c r="T745" s="135"/>
      <c r="U745" s="136">
        <f t="shared" si="618"/>
        <v>0</v>
      </c>
      <c r="V745" s="135"/>
      <c r="W745" s="136">
        <f t="shared" si="619"/>
        <v>0</v>
      </c>
      <c r="X745" s="135"/>
      <c r="Y745" s="136">
        <f t="shared" si="620"/>
        <v>0</v>
      </c>
    </row>
    <row r="746" spans="2:25" x14ac:dyDescent="0.25">
      <c r="B746" s="134">
        <v>31</v>
      </c>
      <c r="C746" s="136">
        <f t="shared" si="611"/>
        <v>31</v>
      </c>
      <c r="D746" s="135"/>
      <c r="E746" s="136">
        <f t="shared" si="612"/>
        <v>0</v>
      </c>
      <c r="F746" s="135" t="s">
        <v>185</v>
      </c>
      <c r="G746" s="136" t="str">
        <f t="shared" si="621"/>
        <v xml:space="preserve"> </v>
      </c>
      <c r="H746" s="135"/>
      <c r="I746" s="136">
        <f t="shared" si="622"/>
        <v>0</v>
      </c>
      <c r="J746" s="135"/>
      <c r="K746" s="136">
        <f t="shared" si="613"/>
        <v>0</v>
      </c>
      <c r="L746" s="135"/>
      <c r="M746" s="136">
        <f t="shared" si="614"/>
        <v>0</v>
      </c>
      <c r="N746" s="135"/>
      <c r="O746" s="136">
        <f t="shared" si="615"/>
        <v>0</v>
      </c>
      <c r="P746" s="135"/>
      <c r="Q746" s="136">
        <f t="shared" si="616"/>
        <v>0</v>
      </c>
      <c r="R746" s="135"/>
      <c r="S746" s="136">
        <f t="shared" si="617"/>
        <v>0</v>
      </c>
      <c r="T746" s="135"/>
      <c r="U746" s="136">
        <f t="shared" si="618"/>
        <v>0</v>
      </c>
      <c r="V746" s="135"/>
      <c r="W746" s="136">
        <f t="shared" si="619"/>
        <v>0</v>
      </c>
      <c r="X746" s="135"/>
      <c r="Y746" s="136">
        <f t="shared" si="620"/>
        <v>0</v>
      </c>
    </row>
    <row r="747" spans="2:25" x14ac:dyDescent="0.25">
      <c r="B747" s="134">
        <v>45.2</v>
      </c>
      <c r="C747" s="136">
        <f t="shared" si="611"/>
        <v>45.2</v>
      </c>
      <c r="D747" s="135"/>
      <c r="E747" s="136">
        <f t="shared" si="612"/>
        <v>0</v>
      </c>
      <c r="F747" s="135" t="s">
        <v>185</v>
      </c>
      <c r="G747" s="136" t="str">
        <f t="shared" si="621"/>
        <v xml:space="preserve"> </v>
      </c>
      <c r="H747" s="135"/>
      <c r="I747" s="136">
        <f t="shared" si="622"/>
        <v>0</v>
      </c>
      <c r="J747" s="135"/>
      <c r="K747" s="136">
        <f t="shared" si="613"/>
        <v>0</v>
      </c>
      <c r="L747" s="135"/>
      <c r="M747" s="136">
        <f t="shared" si="614"/>
        <v>0</v>
      </c>
      <c r="N747" s="135"/>
      <c r="O747" s="136">
        <f t="shared" si="615"/>
        <v>0</v>
      </c>
      <c r="P747" s="135"/>
      <c r="Q747" s="136">
        <f t="shared" si="616"/>
        <v>0</v>
      </c>
      <c r="R747" s="135"/>
      <c r="S747" s="136">
        <f t="shared" si="617"/>
        <v>0</v>
      </c>
      <c r="T747" s="135"/>
      <c r="U747" s="136">
        <f t="shared" si="618"/>
        <v>0</v>
      </c>
      <c r="V747" s="135"/>
      <c r="W747" s="136">
        <f t="shared" si="619"/>
        <v>0</v>
      </c>
      <c r="X747" s="135"/>
      <c r="Y747" s="136">
        <f t="shared" si="620"/>
        <v>0</v>
      </c>
    </row>
    <row r="748" spans="2:25" x14ac:dyDescent="0.25">
      <c r="B748" s="134">
        <v>29.9</v>
      </c>
      <c r="C748" s="136">
        <f t="shared" si="611"/>
        <v>29.9</v>
      </c>
      <c r="D748" s="135"/>
      <c r="E748" s="136">
        <f t="shared" si="612"/>
        <v>0</v>
      </c>
      <c r="F748" s="135" t="s">
        <v>185</v>
      </c>
      <c r="G748" s="136" t="str">
        <f t="shared" si="621"/>
        <v xml:space="preserve"> </v>
      </c>
      <c r="H748" s="135"/>
      <c r="I748" s="136">
        <f t="shared" si="622"/>
        <v>0</v>
      </c>
      <c r="J748" s="135"/>
      <c r="K748" s="136">
        <f t="shared" si="613"/>
        <v>0</v>
      </c>
      <c r="L748" s="135"/>
      <c r="M748" s="136">
        <f t="shared" si="614"/>
        <v>0</v>
      </c>
      <c r="N748" s="135"/>
      <c r="O748" s="136">
        <f t="shared" si="615"/>
        <v>0</v>
      </c>
      <c r="P748" s="135"/>
      <c r="Q748" s="136">
        <f t="shared" si="616"/>
        <v>0</v>
      </c>
      <c r="R748" s="135"/>
      <c r="S748" s="136">
        <f t="shared" si="617"/>
        <v>0</v>
      </c>
      <c r="T748" s="135"/>
      <c r="U748" s="136">
        <f t="shared" si="618"/>
        <v>0</v>
      </c>
      <c r="V748" s="135"/>
      <c r="W748" s="136">
        <f t="shared" si="619"/>
        <v>0</v>
      </c>
      <c r="X748" s="135"/>
      <c r="Y748" s="136">
        <f t="shared" si="620"/>
        <v>0</v>
      </c>
    </row>
    <row r="749" spans="2:25" x14ac:dyDescent="0.25">
      <c r="B749" s="134">
        <v>71.8</v>
      </c>
      <c r="C749" s="136">
        <f t="shared" si="611"/>
        <v>71.8</v>
      </c>
      <c r="D749" s="135"/>
      <c r="E749" s="136">
        <f t="shared" si="612"/>
        <v>0</v>
      </c>
      <c r="F749" s="135" t="s">
        <v>185</v>
      </c>
      <c r="G749" s="136" t="str">
        <f t="shared" si="621"/>
        <v xml:space="preserve"> </v>
      </c>
      <c r="H749" s="135"/>
      <c r="I749" s="136">
        <f t="shared" si="622"/>
        <v>0</v>
      </c>
      <c r="J749" s="135"/>
      <c r="K749" s="136">
        <f t="shared" si="613"/>
        <v>0</v>
      </c>
      <c r="L749" s="135"/>
      <c r="M749" s="136">
        <f t="shared" si="614"/>
        <v>0</v>
      </c>
      <c r="N749" s="135"/>
      <c r="O749" s="136">
        <f t="shared" si="615"/>
        <v>0</v>
      </c>
      <c r="P749" s="135"/>
      <c r="Q749" s="136">
        <f t="shared" si="616"/>
        <v>0</v>
      </c>
      <c r="R749" s="135"/>
      <c r="S749" s="136">
        <f t="shared" si="617"/>
        <v>0</v>
      </c>
      <c r="T749" s="135"/>
      <c r="U749" s="136">
        <f t="shared" si="618"/>
        <v>0</v>
      </c>
      <c r="V749" s="135"/>
      <c r="W749" s="136">
        <f t="shared" si="619"/>
        <v>0</v>
      </c>
      <c r="X749" s="135"/>
      <c r="Y749" s="136">
        <f t="shared" si="620"/>
        <v>0</v>
      </c>
    </row>
    <row r="750" spans="2:25" x14ac:dyDescent="0.25">
      <c r="B750" s="134">
        <v>53.1</v>
      </c>
      <c r="C750" s="136">
        <f t="shared" si="611"/>
        <v>53.1</v>
      </c>
      <c r="D750" s="135"/>
      <c r="E750" s="136">
        <f t="shared" si="612"/>
        <v>0</v>
      </c>
      <c r="F750" s="135" t="s">
        <v>185</v>
      </c>
      <c r="G750" s="136" t="str">
        <f t="shared" si="621"/>
        <v xml:space="preserve"> </v>
      </c>
      <c r="H750" s="135"/>
      <c r="I750" s="136">
        <f t="shared" si="622"/>
        <v>0</v>
      </c>
      <c r="J750" s="135"/>
      <c r="K750" s="136">
        <f t="shared" si="613"/>
        <v>0</v>
      </c>
      <c r="L750" s="135"/>
      <c r="M750" s="136">
        <f t="shared" si="614"/>
        <v>0</v>
      </c>
      <c r="N750" s="135"/>
      <c r="O750" s="136">
        <f t="shared" si="615"/>
        <v>0</v>
      </c>
      <c r="P750" s="135"/>
      <c r="Q750" s="136">
        <f t="shared" si="616"/>
        <v>0</v>
      </c>
      <c r="R750" s="135"/>
      <c r="S750" s="136">
        <f t="shared" si="617"/>
        <v>0</v>
      </c>
      <c r="T750" s="135"/>
      <c r="U750" s="136">
        <f t="shared" si="618"/>
        <v>0</v>
      </c>
      <c r="V750" s="135"/>
      <c r="W750" s="136">
        <f t="shared" si="619"/>
        <v>0</v>
      </c>
      <c r="X750" s="135"/>
      <c r="Y750" s="136">
        <f t="shared" si="620"/>
        <v>0</v>
      </c>
    </row>
    <row r="751" spans="2:25" x14ac:dyDescent="0.25">
      <c r="B751" s="134">
        <v>-0.7</v>
      </c>
      <c r="C751" s="136">
        <f t="shared" si="611"/>
        <v>0</v>
      </c>
      <c r="D751" s="135"/>
      <c r="E751" s="136">
        <f t="shared" si="612"/>
        <v>0</v>
      </c>
      <c r="F751" s="135" t="s">
        <v>185</v>
      </c>
      <c r="G751" s="136" t="str">
        <f t="shared" si="621"/>
        <v xml:space="preserve"> </v>
      </c>
      <c r="H751" s="135"/>
      <c r="I751" s="136">
        <f t="shared" si="622"/>
        <v>0</v>
      </c>
      <c r="J751" s="135"/>
      <c r="K751" s="136">
        <f t="shared" si="613"/>
        <v>0</v>
      </c>
      <c r="L751" s="135"/>
      <c r="M751" s="136">
        <f t="shared" si="614"/>
        <v>0</v>
      </c>
      <c r="N751" s="135"/>
      <c r="O751" s="136">
        <f t="shared" si="615"/>
        <v>0</v>
      </c>
      <c r="P751" s="135"/>
      <c r="Q751" s="136">
        <f t="shared" si="616"/>
        <v>0</v>
      </c>
      <c r="R751" s="135"/>
      <c r="S751" s="136">
        <f t="shared" si="617"/>
        <v>0</v>
      </c>
      <c r="T751" s="135"/>
      <c r="U751" s="136">
        <f t="shared" si="618"/>
        <v>0</v>
      </c>
      <c r="V751" s="135"/>
      <c r="W751" s="136">
        <f t="shared" si="619"/>
        <v>0</v>
      </c>
      <c r="X751" s="135"/>
      <c r="Y751" s="136">
        <f t="shared" si="620"/>
        <v>0</v>
      </c>
    </row>
    <row r="752" spans="2:25" x14ac:dyDescent="0.25">
      <c r="B752" s="134">
        <v>-0.7</v>
      </c>
      <c r="C752" s="136">
        <f t="shared" si="611"/>
        <v>0</v>
      </c>
      <c r="D752" s="135"/>
      <c r="E752" s="136">
        <f t="shared" si="612"/>
        <v>0</v>
      </c>
      <c r="F752" s="135" t="s">
        <v>185</v>
      </c>
      <c r="G752" s="136" t="str">
        <f t="shared" si="621"/>
        <v xml:space="preserve"> </v>
      </c>
      <c r="H752" s="135"/>
      <c r="I752" s="136">
        <f t="shared" si="622"/>
        <v>0</v>
      </c>
      <c r="J752" s="135"/>
      <c r="K752" s="136">
        <f t="shared" si="613"/>
        <v>0</v>
      </c>
      <c r="L752" s="135"/>
      <c r="M752" s="136">
        <f t="shared" si="614"/>
        <v>0</v>
      </c>
      <c r="N752" s="135"/>
      <c r="O752" s="136">
        <f t="shared" si="615"/>
        <v>0</v>
      </c>
      <c r="P752" s="135"/>
      <c r="Q752" s="136">
        <f t="shared" si="616"/>
        <v>0</v>
      </c>
      <c r="R752" s="135"/>
      <c r="S752" s="136">
        <f t="shared" si="617"/>
        <v>0</v>
      </c>
      <c r="T752" s="135"/>
      <c r="U752" s="136">
        <f t="shared" si="618"/>
        <v>0</v>
      </c>
      <c r="V752" s="135"/>
      <c r="W752" s="136">
        <f t="shared" si="619"/>
        <v>0</v>
      </c>
      <c r="X752" s="135"/>
      <c r="Y752" s="136">
        <f t="shared" si="620"/>
        <v>0</v>
      </c>
    </row>
    <row r="753" spans="2:25" x14ac:dyDescent="0.25">
      <c r="B753" s="134">
        <v>-0.7</v>
      </c>
      <c r="C753" s="136">
        <f t="shared" si="611"/>
        <v>0</v>
      </c>
      <c r="D753" s="135"/>
      <c r="E753" s="136">
        <f t="shared" si="612"/>
        <v>0</v>
      </c>
      <c r="F753" s="135" t="s">
        <v>185</v>
      </c>
      <c r="G753" s="136" t="str">
        <f t="shared" si="621"/>
        <v xml:space="preserve"> </v>
      </c>
      <c r="H753" s="135"/>
      <c r="I753" s="136">
        <f t="shared" si="622"/>
        <v>0</v>
      </c>
      <c r="J753" s="135"/>
      <c r="K753" s="136">
        <f t="shared" si="613"/>
        <v>0</v>
      </c>
      <c r="L753" s="135"/>
      <c r="M753" s="136">
        <f t="shared" si="614"/>
        <v>0</v>
      </c>
      <c r="N753" s="135"/>
      <c r="O753" s="136">
        <f t="shared" si="615"/>
        <v>0</v>
      </c>
      <c r="P753" s="135"/>
      <c r="Q753" s="136">
        <f t="shared" si="616"/>
        <v>0</v>
      </c>
      <c r="R753" s="135"/>
      <c r="S753" s="136">
        <f t="shared" si="617"/>
        <v>0</v>
      </c>
      <c r="T753" s="135"/>
      <c r="U753" s="136">
        <f t="shared" si="618"/>
        <v>0</v>
      </c>
      <c r="V753" s="135"/>
      <c r="W753" s="136">
        <f t="shared" si="619"/>
        <v>0</v>
      </c>
      <c r="X753" s="135"/>
      <c r="Y753" s="136">
        <f t="shared" si="620"/>
        <v>0</v>
      </c>
    </row>
    <row r="754" spans="2:25" x14ac:dyDescent="0.25">
      <c r="B754" s="134">
        <v>-0.4</v>
      </c>
      <c r="C754" s="136">
        <f t="shared" si="611"/>
        <v>0</v>
      </c>
      <c r="D754" s="135"/>
      <c r="E754" s="136">
        <f t="shared" si="612"/>
        <v>0</v>
      </c>
      <c r="F754" s="135" t="s">
        <v>185</v>
      </c>
      <c r="G754" s="136" t="str">
        <f t="shared" si="621"/>
        <v xml:space="preserve"> </v>
      </c>
      <c r="H754" s="135"/>
      <c r="I754" s="136">
        <f t="shared" si="622"/>
        <v>0</v>
      </c>
      <c r="J754" s="135"/>
      <c r="K754" s="136">
        <f t="shared" si="613"/>
        <v>0</v>
      </c>
      <c r="L754" s="135"/>
      <c r="M754" s="136">
        <f t="shared" si="614"/>
        <v>0</v>
      </c>
      <c r="N754" s="135"/>
      <c r="O754" s="136">
        <f t="shared" si="615"/>
        <v>0</v>
      </c>
      <c r="P754" s="135"/>
      <c r="Q754" s="136">
        <f t="shared" si="616"/>
        <v>0</v>
      </c>
      <c r="R754" s="135"/>
      <c r="S754" s="136">
        <f t="shared" si="617"/>
        <v>0</v>
      </c>
      <c r="T754" s="135"/>
      <c r="U754" s="136">
        <f t="shared" si="618"/>
        <v>0</v>
      </c>
      <c r="V754" s="135"/>
      <c r="W754" s="136">
        <f t="shared" si="619"/>
        <v>0</v>
      </c>
      <c r="X754" s="135"/>
      <c r="Y754" s="136">
        <f t="shared" si="620"/>
        <v>0</v>
      </c>
    </row>
    <row r="755" spans="2:25" x14ac:dyDescent="0.25">
      <c r="B755" s="134">
        <v>-0.7</v>
      </c>
      <c r="C755" s="136">
        <f t="shared" si="611"/>
        <v>0</v>
      </c>
      <c r="D755" s="135"/>
      <c r="E755" s="136">
        <f t="shared" si="612"/>
        <v>0</v>
      </c>
      <c r="F755" s="135" t="s">
        <v>185</v>
      </c>
      <c r="G755" s="136" t="str">
        <f t="shared" si="621"/>
        <v xml:space="preserve"> </v>
      </c>
      <c r="H755" s="135"/>
      <c r="I755" s="136">
        <f t="shared" si="622"/>
        <v>0</v>
      </c>
      <c r="J755" s="135"/>
      <c r="K755" s="136">
        <f t="shared" si="613"/>
        <v>0</v>
      </c>
      <c r="L755" s="135"/>
      <c r="M755" s="136">
        <f t="shared" si="614"/>
        <v>0</v>
      </c>
      <c r="N755" s="135"/>
      <c r="O755" s="136">
        <f t="shared" si="615"/>
        <v>0</v>
      </c>
      <c r="P755" s="135"/>
      <c r="Q755" s="136">
        <f t="shared" si="616"/>
        <v>0</v>
      </c>
      <c r="R755" s="135"/>
      <c r="S755" s="136">
        <f t="shared" si="617"/>
        <v>0</v>
      </c>
      <c r="T755" s="135"/>
      <c r="U755" s="136">
        <f t="shared" si="618"/>
        <v>0</v>
      </c>
      <c r="V755" s="135"/>
      <c r="W755" s="136">
        <f t="shared" si="619"/>
        <v>0</v>
      </c>
      <c r="X755" s="135"/>
      <c r="Y755" s="136">
        <f t="shared" si="620"/>
        <v>0</v>
      </c>
    </row>
    <row r="756" spans="2:25" x14ac:dyDescent="0.25">
      <c r="B756" s="134">
        <v>-2.6</v>
      </c>
      <c r="C756" s="136">
        <f t="shared" si="611"/>
        <v>0</v>
      </c>
      <c r="D756" s="135"/>
      <c r="E756" s="136">
        <f t="shared" si="612"/>
        <v>0</v>
      </c>
      <c r="F756" s="135" t="s">
        <v>185</v>
      </c>
      <c r="G756" s="136" t="str">
        <f t="shared" si="621"/>
        <v xml:space="preserve"> </v>
      </c>
      <c r="H756" s="135"/>
      <c r="I756" s="136">
        <f t="shared" si="622"/>
        <v>0</v>
      </c>
      <c r="J756" s="135"/>
      <c r="K756" s="136">
        <f t="shared" si="613"/>
        <v>0</v>
      </c>
      <c r="L756" s="135"/>
      <c r="M756" s="136">
        <f t="shared" si="614"/>
        <v>0</v>
      </c>
      <c r="N756" s="135"/>
      <c r="O756" s="136">
        <f t="shared" si="615"/>
        <v>0</v>
      </c>
      <c r="P756" s="135"/>
      <c r="Q756" s="136">
        <f t="shared" si="616"/>
        <v>0</v>
      </c>
      <c r="R756" s="135"/>
      <c r="S756" s="136">
        <f t="shared" si="617"/>
        <v>0</v>
      </c>
      <c r="T756" s="135"/>
      <c r="U756" s="136">
        <f t="shared" si="618"/>
        <v>0</v>
      </c>
      <c r="V756" s="135"/>
      <c r="W756" s="136">
        <f t="shared" si="619"/>
        <v>0</v>
      </c>
      <c r="X756" s="135"/>
      <c r="Y756" s="136">
        <f t="shared" si="620"/>
        <v>0</v>
      </c>
    </row>
    <row r="757" spans="2:25" x14ac:dyDescent="0.25">
      <c r="B757" s="134">
        <v>-0.7</v>
      </c>
      <c r="C757" s="136">
        <f t="shared" si="611"/>
        <v>0</v>
      </c>
      <c r="D757" s="135"/>
      <c r="E757" s="136">
        <f t="shared" si="612"/>
        <v>0</v>
      </c>
      <c r="F757" s="135" t="s">
        <v>185</v>
      </c>
      <c r="G757" s="136" t="str">
        <f t="shared" si="621"/>
        <v xml:space="preserve"> </v>
      </c>
      <c r="H757" s="135"/>
      <c r="I757" s="136">
        <f t="shared" si="622"/>
        <v>0</v>
      </c>
      <c r="J757" s="135"/>
      <c r="K757" s="136">
        <f t="shared" si="613"/>
        <v>0</v>
      </c>
      <c r="L757" s="135"/>
      <c r="M757" s="136">
        <f t="shared" si="614"/>
        <v>0</v>
      </c>
      <c r="N757" s="135"/>
      <c r="O757" s="136">
        <f t="shared" si="615"/>
        <v>0</v>
      </c>
      <c r="P757" s="135"/>
      <c r="Q757" s="136">
        <f t="shared" si="616"/>
        <v>0</v>
      </c>
      <c r="R757" s="135"/>
      <c r="S757" s="136">
        <f t="shared" si="617"/>
        <v>0</v>
      </c>
      <c r="T757" s="135"/>
      <c r="U757" s="136">
        <f t="shared" si="618"/>
        <v>0</v>
      </c>
      <c r="V757" s="135"/>
      <c r="W757" s="136">
        <f t="shared" si="619"/>
        <v>0</v>
      </c>
      <c r="X757" s="135"/>
      <c r="Y757" s="136">
        <f t="shared" si="620"/>
        <v>0</v>
      </c>
    </row>
    <row r="758" spans="2:25" x14ac:dyDescent="0.25">
      <c r="B758" s="134">
        <v>-0.7</v>
      </c>
      <c r="C758" s="136">
        <f t="shared" si="611"/>
        <v>0</v>
      </c>
      <c r="D758" s="135"/>
      <c r="E758" s="136">
        <f t="shared" si="612"/>
        <v>0</v>
      </c>
      <c r="F758" s="135" t="s">
        <v>185</v>
      </c>
      <c r="G758" s="136" t="str">
        <f t="shared" si="621"/>
        <v xml:space="preserve"> </v>
      </c>
      <c r="H758" s="135"/>
      <c r="I758" s="136">
        <f t="shared" si="622"/>
        <v>0</v>
      </c>
      <c r="J758" s="135"/>
      <c r="K758" s="136">
        <f t="shared" si="613"/>
        <v>0</v>
      </c>
      <c r="L758" s="135"/>
      <c r="M758" s="136">
        <f t="shared" si="614"/>
        <v>0</v>
      </c>
      <c r="N758" s="135"/>
      <c r="O758" s="136">
        <f t="shared" si="615"/>
        <v>0</v>
      </c>
      <c r="P758" s="135"/>
      <c r="Q758" s="136">
        <f t="shared" si="616"/>
        <v>0</v>
      </c>
      <c r="R758" s="135"/>
      <c r="S758" s="136">
        <f t="shared" si="617"/>
        <v>0</v>
      </c>
      <c r="T758" s="135"/>
      <c r="U758" s="136">
        <f t="shared" si="618"/>
        <v>0</v>
      </c>
      <c r="V758" s="135"/>
      <c r="W758" s="136">
        <f t="shared" si="619"/>
        <v>0</v>
      </c>
      <c r="X758" s="135"/>
      <c r="Y758" s="136">
        <f t="shared" si="620"/>
        <v>0</v>
      </c>
    </row>
  </sheetData>
  <mergeCells count="1">
    <mergeCell ref="A8:M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G77"/>
  <sheetViews>
    <sheetView topLeftCell="A69" zoomScale="220" zoomScaleNormal="220" workbookViewId="0">
      <selection activeCell="A76" sqref="A76"/>
    </sheetView>
  </sheetViews>
  <sheetFormatPr defaultColWidth="9.140625" defaultRowHeight="15" x14ac:dyDescent="0.25"/>
  <cols>
    <col min="1" max="1" width="55.5703125" style="11" customWidth="1"/>
    <col min="2" max="2" width="8.28515625" style="11" bestFit="1" customWidth="1"/>
    <col min="3" max="3" width="10" style="11" bestFit="1" customWidth="1"/>
    <col min="4" max="4" width="11.5703125" style="11" customWidth="1"/>
    <col min="5" max="5" width="10.85546875" style="11" customWidth="1"/>
    <col min="6" max="16384" width="9.140625" style="11"/>
  </cols>
  <sheetData>
    <row r="1" spans="1:7" s="84" customFormat="1" ht="18.75" x14ac:dyDescent="0.3">
      <c r="A1" s="25" t="s">
        <v>107</v>
      </c>
      <c r="B1" s="26"/>
      <c r="C1" s="165" t="s">
        <v>115</v>
      </c>
      <c r="D1" s="26"/>
      <c r="E1" s="26"/>
      <c r="F1" s="144"/>
      <c r="G1" s="144"/>
    </row>
    <row r="2" spans="1:7" s="82" customFormat="1" x14ac:dyDescent="0.25">
      <c r="A2" s="1" t="s">
        <v>0</v>
      </c>
      <c r="B2" s="166" t="s">
        <v>62</v>
      </c>
      <c r="C2" s="127">
        <f>'LEGG INN Info bygg'!B9</f>
        <v>2016</v>
      </c>
      <c r="D2" s="166" t="s">
        <v>116</v>
      </c>
      <c r="E2" s="167" t="str">
        <f>'LEGG INN Info bygg'!B4</f>
        <v>Eksempelbygg i Bergen</v>
      </c>
      <c r="F2" s="2"/>
      <c r="G2" s="144"/>
    </row>
    <row r="4" spans="1:7" s="82" customFormat="1" x14ac:dyDescent="0.25">
      <c r="A4" s="7" t="s">
        <v>34</v>
      </c>
      <c r="B4" s="9"/>
      <c r="C4" s="9"/>
      <c r="D4" s="9"/>
      <c r="E4" s="9"/>
      <c r="F4" s="9"/>
      <c r="G4" s="9"/>
    </row>
    <row r="5" spans="1:7" ht="6.75" customHeight="1" x14ac:dyDescent="0.25">
      <c r="A5" s="82"/>
    </row>
    <row r="6" spans="1:7" x14ac:dyDescent="0.25">
      <c r="A6" s="119" t="s">
        <v>117</v>
      </c>
    </row>
    <row r="7" spans="1:7" x14ac:dyDescent="0.25">
      <c r="A7" s="119" t="s">
        <v>76</v>
      </c>
      <c r="B7" s="37" t="s">
        <v>78</v>
      </c>
      <c r="C7" s="121" t="s">
        <v>80</v>
      </c>
      <c r="D7" s="122" t="s">
        <v>83</v>
      </c>
      <c r="E7" s="123" t="s">
        <v>84</v>
      </c>
    </row>
    <row r="8" spans="1:7" x14ac:dyDescent="0.25">
      <c r="A8" s="120" t="s">
        <v>77</v>
      </c>
      <c r="B8" s="37" t="s">
        <v>79</v>
      </c>
      <c r="C8" s="37" t="s">
        <v>81</v>
      </c>
      <c r="D8" s="245" t="s">
        <v>82</v>
      </c>
      <c r="E8" s="245"/>
    </row>
    <row r="9" spans="1:7" x14ac:dyDescent="0.25">
      <c r="A9" s="120"/>
      <c r="B9" s="76"/>
      <c r="C9" s="76"/>
      <c r="D9" s="147"/>
      <c r="E9" s="147"/>
    </row>
    <row r="10" spans="1:7" s="82" customFormat="1" x14ac:dyDescent="0.25">
      <c r="A10" s="7" t="s">
        <v>85</v>
      </c>
      <c r="B10" s="9"/>
      <c r="C10" s="9"/>
      <c r="D10" s="9"/>
      <c r="E10" s="9"/>
      <c r="F10" s="9"/>
      <c r="G10" s="9"/>
    </row>
    <row r="26" spans="1:7" s="82" customFormat="1" x14ac:dyDescent="0.25">
      <c r="A26" s="7" t="s">
        <v>86</v>
      </c>
      <c r="B26" s="9"/>
      <c r="C26" s="9"/>
      <c r="D26" s="9"/>
      <c r="E26" s="9"/>
      <c r="F26" s="9"/>
      <c r="G26" s="9"/>
    </row>
    <row r="42" spans="1:7" s="82" customFormat="1" x14ac:dyDescent="0.25">
      <c r="A42" s="7" t="s">
        <v>87</v>
      </c>
      <c r="B42" s="9"/>
      <c r="C42" s="9"/>
      <c r="D42" s="9"/>
      <c r="E42" s="9"/>
      <c r="F42" s="9"/>
      <c r="G42" s="9"/>
    </row>
    <row r="48" spans="1:7" x14ac:dyDescent="0.25">
      <c r="A48"/>
    </row>
    <row r="75" spans="1:4" x14ac:dyDescent="0.25">
      <c r="A75" s="11" t="s">
        <v>39</v>
      </c>
    </row>
    <row r="76" spans="1:4" x14ac:dyDescent="0.25">
      <c r="A76" s="83" t="s">
        <v>38</v>
      </c>
    </row>
    <row r="77" spans="1:4" x14ac:dyDescent="0.25">
      <c r="A77" s="83" t="s">
        <v>40</v>
      </c>
      <c r="D77"/>
    </row>
  </sheetData>
  <mergeCells count="1">
    <mergeCell ref="D8:E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19050</xdr:colOff>
                <xdr:row>77</xdr:row>
                <xdr:rowOff>85725</xdr:rowOff>
              </from>
              <to>
                <xdr:col>6</xdr:col>
                <xdr:colOff>590550</xdr:colOff>
                <xdr:row>80</xdr:row>
                <xdr:rowOff>95250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W104"/>
  <sheetViews>
    <sheetView topLeftCell="A52" workbookViewId="0">
      <selection activeCell="E26" sqref="E26"/>
    </sheetView>
  </sheetViews>
  <sheetFormatPr defaultColWidth="9.140625" defaultRowHeight="15" x14ac:dyDescent="0.25"/>
  <cols>
    <col min="1" max="1" width="8.5703125" style="23" customWidth="1"/>
    <col min="2" max="2" width="15.5703125" style="23" bestFit="1" customWidth="1"/>
    <col min="3" max="3" width="12" style="23" bestFit="1" customWidth="1"/>
    <col min="4" max="4" width="15.7109375" style="23" bestFit="1" customWidth="1"/>
    <col min="5" max="5" width="8.140625" style="23" customWidth="1"/>
    <col min="6" max="11" width="7.7109375" style="23" bestFit="1" customWidth="1"/>
    <col min="12" max="12" width="7.85546875" style="23" customWidth="1"/>
    <col min="13" max="16" width="7.7109375" style="23" bestFit="1" customWidth="1"/>
    <col min="17" max="17" width="10" style="23" customWidth="1"/>
    <col min="18" max="19" width="1.7109375" style="23" customWidth="1"/>
    <col min="20" max="20" width="7.42578125" style="23" bestFit="1" customWidth="1"/>
    <col min="21" max="22" width="9.140625" style="23"/>
    <col min="23" max="23" width="12.28515625" style="23" customWidth="1"/>
    <col min="24" max="16384" width="9.140625" style="23"/>
  </cols>
  <sheetData>
    <row r="1" spans="1:11" s="4" customFormat="1" ht="18.75" x14ac:dyDescent="0.25">
      <c r="A1" s="22" t="s">
        <v>107</v>
      </c>
      <c r="B1" s="22"/>
      <c r="F1" s="168" t="s">
        <v>115</v>
      </c>
    </row>
    <row r="2" spans="1:11" s="5" customFormat="1" x14ac:dyDescent="0.25">
      <c r="A2" s="3" t="s">
        <v>25</v>
      </c>
      <c r="B2" s="3"/>
    </row>
    <row r="3" spans="1:11" x14ac:dyDescent="0.25">
      <c r="A3" s="24"/>
      <c r="B3" s="24"/>
      <c r="J3" s="38"/>
      <c r="K3" s="39"/>
    </row>
    <row r="34" spans="1:16" x14ac:dyDescent="0.25">
      <c r="A34" s="42" t="s">
        <v>7</v>
      </c>
      <c r="B34" s="39"/>
      <c r="C34" s="35" t="s">
        <v>100</v>
      </c>
      <c r="E34" s="35" t="s">
        <v>99</v>
      </c>
      <c r="L34" s="140" t="s">
        <v>98</v>
      </c>
    </row>
    <row r="35" spans="1:16" x14ac:dyDescent="0.25">
      <c r="A35" s="69"/>
      <c r="B35" s="47"/>
      <c r="C35" s="48"/>
      <c r="D35" s="48"/>
      <c r="E35" s="112" t="s">
        <v>63</v>
      </c>
      <c r="F35" s="112" t="s">
        <v>64</v>
      </c>
      <c r="G35" s="112" t="s">
        <v>65</v>
      </c>
      <c r="H35" s="112" t="s">
        <v>66</v>
      </c>
      <c r="I35" s="112" t="s">
        <v>67</v>
      </c>
      <c r="J35" s="112" t="s">
        <v>68</v>
      </c>
      <c r="K35" s="112" t="s">
        <v>69</v>
      </c>
      <c r="L35" s="112" t="s">
        <v>70</v>
      </c>
      <c r="M35" s="112" t="s">
        <v>71</v>
      </c>
      <c r="N35" s="112" t="s">
        <v>72</v>
      </c>
      <c r="O35" s="112" t="s">
        <v>73</v>
      </c>
      <c r="P35" s="112" t="s">
        <v>74</v>
      </c>
    </row>
    <row r="36" spans="1:16" x14ac:dyDescent="0.25">
      <c r="A36" s="97" t="s">
        <v>9</v>
      </c>
      <c r="B36" s="49" t="s">
        <v>10</v>
      </c>
      <c r="C36" s="50"/>
      <c r="D36" s="61"/>
      <c r="E36" s="139">
        <f t="shared" ref="E36:P36" si="0">IF(E51=0,"-",(E94-E51)/E51)</f>
        <v>-0.11315614964446197</v>
      </c>
      <c r="F36" s="139">
        <f t="shared" si="0"/>
        <v>0.14975732656793611</v>
      </c>
      <c r="G36" s="139">
        <f t="shared" si="0"/>
        <v>0.68020071465085352</v>
      </c>
      <c r="H36" s="139">
        <f t="shared" si="0"/>
        <v>3.6588904324373019</v>
      </c>
      <c r="I36" s="139">
        <f t="shared" si="0"/>
        <v>-1</v>
      </c>
      <c r="J36" s="139">
        <f t="shared" si="0"/>
        <v>-1</v>
      </c>
      <c r="K36" s="139">
        <f t="shared" si="0"/>
        <v>-1</v>
      </c>
      <c r="L36" s="139">
        <f t="shared" si="0"/>
        <v>-1</v>
      </c>
      <c r="M36" s="139">
        <f t="shared" si="0"/>
        <v>-1</v>
      </c>
      <c r="N36" s="139">
        <f t="shared" si="0"/>
        <v>-1</v>
      </c>
      <c r="O36" s="139">
        <f t="shared" si="0"/>
        <v>-1</v>
      </c>
      <c r="P36" s="139">
        <f t="shared" si="0"/>
        <v>-1</v>
      </c>
    </row>
    <row r="37" spans="1:16" x14ac:dyDescent="0.25">
      <c r="A37" s="97" t="s">
        <v>11</v>
      </c>
      <c r="B37" s="49" t="s">
        <v>12</v>
      </c>
      <c r="C37" s="50"/>
      <c r="D37" s="61"/>
      <c r="E37" s="139">
        <f t="shared" ref="E37:H37" si="1">IF(E52=0,"-",(E95-E52)/E52)</f>
        <v>-0.17874400787534989</v>
      </c>
      <c r="F37" s="139">
        <f t="shared" si="1"/>
        <v>-0.84366072196313624</v>
      </c>
      <c r="G37" s="139">
        <f t="shared" si="1"/>
        <v>-0.8310290964342385</v>
      </c>
      <c r="H37" s="139">
        <f t="shared" si="1"/>
        <v>-0.67060710194730533</v>
      </c>
      <c r="I37" s="139" t="str">
        <f>IF(I52=0,"-",(I95-I52)/I52)</f>
        <v>-</v>
      </c>
      <c r="J37" s="139" t="str">
        <f t="shared" ref="J37:P37" si="2">IF(J52=0,"-",(J95-J52)/J52)</f>
        <v>-</v>
      </c>
      <c r="K37" s="139" t="str">
        <f t="shared" si="2"/>
        <v>-</v>
      </c>
      <c r="L37" s="139" t="str">
        <f t="shared" si="2"/>
        <v>-</v>
      </c>
      <c r="M37" s="139">
        <f t="shared" si="2"/>
        <v>-1</v>
      </c>
      <c r="N37" s="139">
        <f t="shared" si="2"/>
        <v>-1</v>
      </c>
      <c r="O37" s="139">
        <f t="shared" si="2"/>
        <v>-1</v>
      </c>
      <c r="P37" s="139">
        <f t="shared" si="2"/>
        <v>-1</v>
      </c>
    </row>
    <row r="38" spans="1:16" x14ac:dyDescent="0.25">
      <c r="A38" s="97" t="s">
        <v>32</v>
      </c>
      <c r="B38" s="49" t="s">
        <v>106</v>
      </c>
      <c r="C38" s="50"/>
      <c r="D38" s="61"/>
      <c r="E38" s="139">
        <f t="shared" ref="E38:P38" si="3">IF(E53=0,"-",(E96-E53)/E53)</f>
        <v>3.5758323057953144E-2</v>
      </c>
      <c r="F38" s="139">
        <f t="shared" si="3"/>
        <v>5.8953982627980017E-2</v>
      </c>
      <c r="G38" s="139">
        <f t="shared" si="3"/>
        <v>-9.6898601960469191E-2</v>
      </c>
      <c r="H38" s="139">
        <f t="shared" si="3"/>
        <v>6.2184873949579868E-2</v>
      </c>
      <c r="I38" s="139">
        <f t="shared" si="3"/>
        <v>-1</v>
      </c>
      <c r="J38" s="139">
        <f t="shared" si="3"/>
        <v>-1</v>
      </c>
      <c r="K38" s="139">
        <f t="shared" si="3"/>
        <v>-1</v>
      </c>
      <c r="L38" s="139">
        <f t="shared" si="3"/>
        <v>-1</v>
      </c>
      <c r="M38" s="139">
        <f t="shared" si="3"/>
        <v>-1</v>
      </c>
      <c r="N38" s="139">
        <f t="shared" si="3"/>
        <v>-1</v>
      </c>
      <c r="O38" s="139">
        <f t="shared" si="3"/>
        <v>-1</v>
      </c>
      <c r="P38" s="139">
        <f t="shared" si="3"/>
        <v>-1</v>
      </c>
    </row>
    <row r="39" spans="1:16" x14ac:dyDescent="0.25">
      <c r="A39" s="97">
        <v>2</v>
      </c>
      <c r="B39" s="49" t="s">
        <v>13</v>
      </c>
      <c r="C39" s="50"/>
      <c r="D39" s="61"/>
      <c r="E39" s="139">
        <f t="shared" ref="E39:P39" si="4">IF(E54=0,"-",(E97-E54)/E54)</f>
        <v>-0.43172978505629472</v>
      </c>
      <c r="F39" s="139">
        <f t="shared" si="4"/>
        <v>-0.60077639751552792</v>
      </c>
      <c r="G39" s="139">
        <f t="shared" si="4"/>
        <v>-0.59312219654750553</v>
      </c>
      <c r="H39" s="139">
        <f t="shared" si="4"/>
        <v>-0.56704497091786044</v>
      </c>
      <c r="I39" s="139">
        <f t="shared" si="4"/>
        <v>-1</v>
      </c>
      <c r="J39" s="139">
        <f t="shared" si="4"/>
        <v>-1</v>
      </c>
      <c r="K39" s="139">
        <f t="shared" si="4"/>
        <v>-1</v>
      </c>
      <c r="L39" s="139">
        <f t="shared" si="4"/>
        <v>-1</v>
      </c>
      <c r="M39" s="139">
        <f t="shared" si="4"/>
        <v>-1</v>
      </c>
      <c r="N39" s="139">
        <f t="shared" si="4"/>
        <v>-1</v>
      </c>
      <c r="O39" s="139">
        <f t="shared" si="4"/>
        <v>-1</v>
      </c>
      <c r="P39" s="139">
        <f t="shared" si="4"/>
        <v>-1</v>
      </c>
    </row>
    <row r="40" spans="1:16" x14ac:dyDescent="0.25">
      <c r="A40" s="97" t="s">
        <v>14</v>
      </c>
      <c r="B40" s="49" t="s">
        <v>15</v>
      </c>
      <c r="C40" s="50"/>
      <c r="D40" s="61"/>
      <c r="E40" s="139">
        <f t="shared" ref="E40:P40" si="5">IF(E55=0,"-",(E98-E55)/E55)</f>
        <v>0.95833333333333337</v>
      </c>
      <c r="F40" s="139">
        <f t="shared" si="5"/>
        <v>1.4545454545454546</v>
      </c>
      <c r="G40" s="139">
        <f t="shared" si="5"/>
        <v>1.6011904761904761</v>
      </c>
      <c r="H40" s="139">
        <f t="shared" si="5"/>
        <v>1.4589665653495438</v>
      </c>
      <c r="I40" s="139">
        <f t="shared" si="5"/>
        <v>-1</v>
      </c>
      <c r="J40" s="139">
        <f t="shared" si="5"/>
        <v>-1</v>
      </c>
      <c r="K40" s="139">
        <f t="shared" si="5"/>
        <v>-1</v>
      </c>
      <c r="L40" s="139">
        <f t="shared" si="5"/>
        <v>-1</v>
      </c>
      <c r="M40" s="139">
        <f t="shared" si="5"/>
        <v>-1</v>
      </c>
      <c r="N40" s="139">
        <f t="shared" si="5"/>
        <v>-1</v>
      </c>
      <c r="O40" s="139">
        <f t="shared" si="5"/>
        <v>-1</v>
      </c>
      <c r="P40" s="139">
        <f t="shared" si="5"/>
        <v>-1</v>
      </c>
    </row>
    <row r="41" spans="1:16" x14ac:dyDescent="0.25">
      <c r="A41" s="97" t="s">
        <v>16</v>
      </c>
      <c r="B41" s="49" t="s">
        <v>17</v>
      </c>
      <c r="C41" s="50"/>
      <c r="D41" s="61"/>
      <c r="E41" s="139">
        <f t="shared" ref="E41:P41" si="6">IF(E56=0,"-",(E99-E56)/E56)</f>
        <v>0.67465483234713997</v>
      </c>
      <c r="F41" s="139">
        <f t="shared" si="6"/>
        <v>0.80664004732327721</v>
      </c>
      <c r="G41" s="139">
        <f t="shared" si="6"/>
        <v>0.56024956583263652</v>
      </c>
      <c r="H41" s="139">
        <f t="shared" si="6"/>
        <v>0.5673949579831935</v>
      </c>
      <c r="I41" s="139">
        <f t="shared" si="6"/>
        <v>-1</v>
      </c>
      <c r="J41" s="139">
        <f t="shared" si="6"/>
        <v>-1</v>
      </c>
      <c r="K41" s="139">
        <f t="shared" si="6"/>
        <v>-1</v>
      </c>
      <c r="L41" s="139">
        <f t="shared" si="6"/>
        <v>-1</v>
      </c>
      <c r="M41" s="139">
        <f t="shared" si="6"/>
        <v>-1</v>
      </c>
      <c r="N41" s="139">
        <f t="shared" si="6"/>
        <v>-1</v>
      </c>
      <c r="O41" s="139">
        <f t="shared" si="6"/>
        <v>-1</v>
      </c>
      <c r="P41" s="139">
        <f t="shared" si="6"/>
        <v>-1</v>
      </c>
    </row>
    <row r="42" spans="1:16" x14ac:dyDescent="0.25">
      <c r="A42" s="97">
        <v>4</v>
      </c>
      <c r="B42" s="49" t="s">
        <v>18</v>
      </c>
      <c r="C42" s="50"/>
      <c r="D42" s="61"/>
      <c r="E42" s="139">
        <f t="shared" ref="E42:P42" si="7">IF(E57=0,"-",(E100-E57)/E57)</f>
        <v>0.25116370808678495</v>
      </c>
      <c r="F42" s="139">
        <f t="shared" si="7"/>
        <v>-5.0700976042590919E-2</v>
      </c>
      <c r="G42" s="139">
        <f t="shared" si="7"/>
        <v>-0.26759092545912883</v>
      </c>
      <c r="H42" s="139">
        <f t="shared" si="7"/>
        <v>-0.21969664371772782</v>
      </c>
      <c r="I42" s="139">
        <f t="shared" si="7"/>
        <v>-1</v>
      </c>
      <c r="J42" s="139">
        <f t="shared" si="7"/>
        <v>-1</v>
      </c>
      <c r="K42" s="139">
        <f t="shared" si="7"/>
        <v>-1</v>
      </c>
      <c r="L42" s="139">
        <f t="shared" si="7"/>
        <v>-1</v>
      </c>
      <c r="M42" s="139">
        <f t="shared" si="7"/>
        <v>-1</v>
      </c>
      <c r="N42" s="139">
        <f t="shared" si="7"/>
        <v>-1</v>
      </c>
      <c r="O42" s="139">
        <f t="shared" si="7"/>
        <v>-1</v>
      </c>
      <c r="P42" s="139">
        <f t="shared" si="7"/>
        <v>-1</v>
      </c>
    </row>
    <row r="43" spans="1:16" x14ac:dyDescent="0.25">
      <c r="A43" s="97">
        <v>5</v>
      </c>
      <c r="B43" s="49" t="s">
        <v>19</v>
      </c>
      <c r="C43" s="50"/>
      <c r="D43" s="61"/>
      <c r="E43" s="139" t="str">
        <f t="shared" ref="E43:P43" si="8">IF(E58=0,"-",(E101-E58)/E58)</f>
        <v>-</v>
      </c>
      <c r="F43" s="139" t="str">
        <f t="shared" si="8"/>
        <v>-</v>
      </c>
      <c r="G43" s="139" t="str">
        <f t="shared" si="8"/>
        <v>-</v>
      </c>
      <c r="H43" s="139" t="str">
        <f t="shared" si="8"/>
        <v>-</v>
      </c>
      <c r="I43" s="139" t="str">
        <f t="shared" si="8"/>
        <v>-</v>
      </c>
      <c r="J43" s="139" t="str">
        <f t="shared" si="8"/>
        <v>-</v>
      </c>
      <c r="K43" s="139" t="str">
        <f t="shared" si="8"/>
        <v>-</v>
      </c>
      <c r="L43" s="139" t="str">
        <f t="shared" si="8"/>
        <v>-</v>
      </c>
      <c r="M43" s="139" t="str">
        <f t="shared" si="8"/>
        <v>-</v>
      </c>
      <c r="N43" s="139" t="str">
        <f t="shared" si="8"/>
        <v>-</v>
      </c>
      <c r="O43" s="139" t="str">
        <f t="shared" si="8"/>
        <v>-</v>
      </c>
      <c r="P43" s="139" t="str">
        <f t="shared" si="8"/>
        <v>-</v>
      </c>
    </row>
    <row r="44" spans="1:16" x14ac:dyDescent="0.25">
      <c r="A44" s="97" t="s">
        <v>20</v>
      </c>
      <c r="B44" s="49" t="s">
        <v>21</v>
      </c>
      <c r="C44" s="50"/>
      <c r="D44" s="61"/>
      <c r="E44" s="139" t="str">
        <f t="shared" ref="E44:P44" si="9">IF(E59=0,"-",(E102-E59)/E59)</f>
        <v>-</v>
      </c>
      <c r="F44" s="139" t="str">
        <f t="shared" si="9"/>
        <v>-</v>
      </c>
      <c r="G44" s="139" t="str">
        <f t="shared" si="9"/>
        <v>-</v>
      </c>
      <c r="H44" s="139" t="str">
        <f t="shared" si="9"/>
        <v>-</v>
      </c>
      <c r="I44" s="139">
        <f t="shared" si="9"/>
        <v>-1</v>
      </c>
      <c r="J44" s="139">
        <f t="shared" si="9"/>
        <v>-1</v>
      </c>
      <c r="K44" s="139">
        <f t="shared" si="9"/>
        <v>-1</v>
      </c>
      <c r="L44" s="139">
        <f t="shared" si="9"/>
        <v>-1</v>
      </c>
      <c r="M44" s="139">
        <f t="shared" si="9"/>
        <v>-1</v>
      </c>
      <c r="N44" s="139" t="str">
        <f t="shared" si="9"/>
        <v>-</v>
      </c>
      <c r="O44" s="139" t="str">
        <f t="shared" si="9"/>
        <v>-</v>
      </c>
      <c r="P44" s="139" t="str">
        <f t="shared" si="9"/>
        <v>-</v>
      </c>
    </row>
    <row r="45" spans="1:16" x14ac:dyDescent="0.25">
      <c r="A45" s="97" t="s">
        <v>22</v>
      </c>
      <c r="B45" s="52" t="s">
        <v>23</v>
      </c>
      <c r="C45" s="53"/>
      <c r="D45" s="62"/>
      <c r="E45" s="139">
        <f t="shared" ref="E45:P45" si="10">IF(E60=0,"-",(E103-E60)/E60)</f>
        <v>9.7038274961207635E-2</v>
      </c>
      <c r="F45" s="139">
        <f t="shared" si="10"/>
        <v>4.7784546528346294E-2</v>
      </c>
      <c r="G45" s="139">
        <f t="shared" si="10"/>
        <v>4.8843181762078497E-2</v>
      </c>
      <c r="H45" s="139">
        <f t="shared" si="10"/>
        <v>0.15042896974978204</v>
      </c>
      <c r="I45" s="139">
        <f t="shared" si="10"/>
        <v>-1</v>
      </c>
      <c r="J45" s="139">
        <f t="shared" si="10"/>
        <v>-1</v>
      </c>
      <c r="K45" s="139">
        <f t="shared" si="10"/>
        <v>-1</v>
      </c>
      <c r="L45" s="139">
        <f t="shared" si="10"/>
        <v>-1</v>
      </c>
      <c r="M45" s="139">
        <f t="shared" si="10"/>
        <v>-1</v>
      </c>
      <c r="N45" s="139">
        <f t="shared" si="10"/>
        <v>-1</v>
      </c>
      <c r="O45" s="139">
        <f t="shared" si="10"/>
        <v>-1</v>
      </c>
      <c r="P45" s="139">
        <f t="shared" si="10"/>
        <v>-1</v>
      </c>
    </row>
    <row r="46" spans="1:16" x14ac:dyDescent="0.25">
      <c r="A46" s="143"/>
      <c r="B46" s="52" t="s">
        <v>24</v>
      </c>
      <c r="C46" s="53"/>
      <c r="D46" s="62"/>
      <c r="E46" s="139" t="str">
        <f t="shared" ref="E46:P46" si="11">IF(E61=0,"-",(E104-E61)/E61)</f>
        <v>-</v>
      </c>
      <c r="F46" s="139" t="str">
        <f t="shared" si="11"/>
        <v>-</v>
      </c>
      <c r="G46" s="139" t="str">
        <f t="shared" si="11"/>
        <v>-</v>
      </c>
      <c r="H46" s="139" t="str">
        <f t="shared" si="11"/>
        <v>-</v>
      </c>
      <c r="I46" s="139" t="str">
        <f t="shared" si="11"/>
        <v>-</v>
      </c>
      <c r="J46" s="139" t="str">
        <f t="shared" si="11"/>
        <v>-</v>
      </c>
      <c r="K46" s="139" t="str">
        <f t="shared" si="11"/>
        <v>-</v>
      </c>
      <c r="L46" s="139" t="str">
        <f t="shared" si="11"/>
        <v>-</v>
      </c>
      <c r="M46" s="139" t="str">
        <f t="shared" si="11"/>
        <v>-</v>
      </c>
      <c r="N46" s="139" t="str">
        <f t="shared" si="11"/>
        <v>-</v>
      </c>
      <c r="O46" s="139" t="str">
        <f t="shared" si="11"/>
        <v>-</v>
      </c>
      <c r="P46" s="139" t="str">
        <f t="shared" si="11"/>
        <v>-</v>
      </c>
    </row>
    <row r="49" spans="1:23" x14ac:dyDescent="0.25">
      <c r="A49" s="177" t="s">
        <v>136</v>
      </c>
      <c r="B49" s="60"/>
      <c r="C49" s="55"/>
      <c r="D49" s="56"/>
      <c r="T49" s="246" t="s">
        <v>135</v>
      </c>
      <c r="U49" s="247"/>
      <c r="V49" s="247"/>
      <c r="W49" s="248"/>
    </row>
    <row r="50" spans="1:23" x14ac:dyDescent="0.25">
      <c r="A50" s="49" t="s">
        <v>8</v>
      </c>
      <c r="B50" s="50"/>
      <c r="C50" s="57"/>
      <c r="D50" s="58"/>
      <c r="E50" s="112" t="s">
        <v>63</v>
      </c>
      <c r="F50" s="112" t="s">
        <v>64</v>
      </c>
      <c r="G50" s="112" t="s">
        <v>65</v>
      </c>
      <c r="H50" s="112" t="s">
        <v>66</v>
      </c>
      <c r="I50" s="112" t="s">
        <v>67</v>
      </c>
      <c r="J50" s="112" t="s">
        <v>68</v>
      </c>
      <c r="K50" s="112" t="s">
        <v>69</v>
      </c>
      <c r="L50" s="112" t="s">
        <v>70</v>
      </c>
      <c r="M50" s="112" t="s">
        <v>71</v>
      </c>
      <c r="N50" s="112" t="s">
        <v>72</v>
      </c>
      <c r="O50" s="112" t="s">
        <v>73</v>
      </c>
      <c r="P50" s="112" t="s">
        <v>74</v>
      </c>
      <c r="T50" s="49" t="s">
        <v>25</v>
      </c>
      <c r="U50" s="50"/>
      <c r="V50" s="50" t="s">
        <v>26</v>
      </c>
      <c r="W50" s="51"/>
    </row>
    <row r="51" spans="1:23" ht="17.25" x14ac:dyDescent="0.25">
      <c r="A51" s="63" t="s">
        <v>9</v>
      </c>
      <c r="B51" s="50" t="s">
        <v>10</v>
      </c>
      <c r="C51" s="50"/>
      <c r="D51" s="51"/>
      <c r="E51" s="65">
        <f>'LEGG INN Info bygg'!J6</f>
        <v>3416</v>
      </c>
      <c r="F51" s="65">
        <f>'LEGG INN Info bygg'!K6</f>
        <v>2461</v>
      </c>
      <c r="G51" s="65">
        <f>'LEGG INN Info bygg'!L6</f>
        <v>2010</v>
      </c>
      <c r="H51" s="65">
        <f>'LEGG INN Info bygg'!M6</f>
        <v>282</v>
      </c>
      <c r="I51" s="65">
        <f>'LEGG INN Info bygg'!N6</f>
        <v>1383</v>
      </c>
      <c r="J51" s="65">
        <f>'LEGG INN Info bygg'!O6</f>
        <v>498</v>
      </c>
      <c r="K51" s="65">
        <f>'LEGG INN Info bygg'!P6</f>
        <v>228</v>
      </c>
      <c r="L51" s="65">
        <f>'LEGG INN Info bygg'!Q6</f>
        <v>483</v>
      </c>
      <c r="M51" s="65">
        <f>'LEGG INN Info bygg'!R6</f>
        <v>22</v>
      </c>
      <c r="N51" s="65">
        <f>'LEGG INN Info bygg'!S6</f>
        <v>824</v>
      </c>
      <c r="O51" s="65">
        <f>'LEGG INN Info bygg'!T6</f>
        <v>2268</v>
      </c>
      <c r="P51" s="65">
        <f>'LEGG INN Info bygg'!U6</f>
        <v>2988</v>
      </c>
      <c r="T51" s="67">
        <f>'LEGG INN Info bygg'!F6</f>
        <v>16864</v>
      </c>
      <c r="U51" s="50" t="s">
        <v>27</v>
      </c>
      <c r="V51" s="61">
        <f>'LEGG INN Info bygg'!H6</f>
        <v>8.3817097415506954</v>
      </c>
      <c r="W51" s="51" t="s">
        <v>28</v>
      </c>
    </row>
    <row r="52" spans="1:23" ht="17.25" x14ac:dyDescent="0.25">
      <c r="A52" s="63" t="s">
        <v>11</v>
      </c>
      <c r="B52" s="50" t="s">
        <v>12</v>
      </c>
      <c r="C52" s="50"/>
      <c r="D52" s="51"/>
      <c r="E52" s="65">
        <f>'LEGG INN Info bygg'!J7</f>
        <v>1167</v>
      </c>
      <c r="F52" s="65">
        <f>'LEGG INN Info bygg'!K7</f>
        <v>1085</v>
      </c>
      <c r="G52" s="65">
        <f>'LEGG INN Info bygg'!L7</f>
        <v>927</v>
      </c>
      <c r="H52" s="65">
        <f>'LEGG INN Info bygg'!M7</f>
        <v>215</v>
      </c>
      <c r="I52" s="65">
        <f>'LEGG INN Info bygg'!N7</f>
        <v>0</v>
      </c>
      <c r="J52" s="65">
        <f>'LEGG INN Info bygg'!O7</f>
        <v>0</v>
      </c>
      <c r="K52" s="65">
        <f>'LEGG INN Info bygg'!P7</f>
        <v>0</v>
      </c>
      <c r="L52" s="65">
        <f>'LEGG INN Info bygg'!Q7</f>
        <v>0</v>
      </c>
      <c r="M52" s="65">
        <f>'LEGG INN Info bygg'!R7</f>
        <v>9</v>
      </c>
      <c r="N52" s="65">
        <f>'LEGG INN Info bygg'!S7</f>
        <v>274</v>
      </c>
      <c r="O52" s="65">
        <f>'LEGG INN Info bygg'!T7</f>
        <v>741</v>
      </c>
      <c r="P52" s="65">
        <f>'LEGG INN Info bygg'!U7</f>
        <v>1130</v>
      </c>
      <c r="T52" s="67">
        <f>'LEGG INN Info bygg'!F7</f>
        <v>5547</v>
      </c>
      <c r="U52" s="50" t="s">
        <v>27</v>
      </c>
      <c r="V52" s="61">
        <f>'LEGG INN Info bygg'!H7</f>
        <v>2.7569582504970178</v>
      </c>
      <c r="W52" s="51" t="s">
        <v>28</v>
      </c>
    </row>
    <row r="53" spans="1:23" ht="17.25" x14ac:dyDescent="0.25">
      <c r="A53" s="63">
        <v>2</v>
      </c>
      <c r="B53" s="50" t="s">
        <v>13</v>
      </c>
      <c r="C53" s="50"/>
      <c r="D53" s="51"/>
      <c r="E53" s="65">
        <f>'LEGG INN Info bygg'!J8</f>
        <v>811</v>
      </c>
      <c r="F53" s="65">
        <f>'LEGG INN Info bygg'!K8</f>
        <v>773</v>
      </c>
      <c r="G53" s="65">
        <f>'LEGG INN Info bygg'!L8</f>
        <v>889</v>
      </c>
      <c r="H53" s="65">
        <f>'LEGG INN Info bygg'!M8</f>
        <v>850</v>
      </c>
      <c r="I53" s="65">
        <f>'LEGG INN Info bygg'!N8</f>
        <v>811</v>
      </c>
      <c r="J53" s="65">
        <f>'LEGG INN Info bygg'!O8</f>
        <v>850</v>
      </c>
      <c r="K53" s="65">
        <f>'LEGG INN Info bygg'!P8</f>
        <v>850</v>
      </c>
      <c r="L53" s="65">
        <f>'LEGG INN Info bygg'!Q8</f>
        <v>850</v>
      </c>
      <c r="M53" s="65">
        <f>'LEGG INN Info bygg'!R8</f>
        <v>850</v>
      </c>
      <c r="N53" s="65">
        <f>'LEGG INN Info bygg'!S8</f>
        <v>811</v>
      </c>
      <c r="O53" s="65">
        <f>'LEGG INN Info bygg'!T8</f>
        <v>850</v>
      </c>
      <c r="P53" s="65">
        <f>'LEGG INN Info bygg'!U8</f>
        <v>889</v>
      </c>
      <c r="T53" s="67">
        <f>'LEGG INN Info bygg'!F8</f>
        <v>10083</v>
      </c>
      <c r="U53" s="50" t="s">
        <v>27</v>
      </c>
      <c r="V53" s="61">
        <f>'LEGG INN Info bygg'!H8</f>
        <v>5.0114314115308147</v>
      </c>
      <c r="W53" s="51" t="s">
        <v>28</v>
      </c>
    </row>
    <row r="54" spans="1:23" ht="17.25" x14ac:dyDescent="0.25">
      <c r="A54" s="63" t="s">
        <v>14</v>
      </c>
      <c r="B54" s="50" t="s">
        <v>15</v>
      </c>
      <c r="C54" s="50"/>
      <c r="D54" s="51"/>
      <c r="E54" s="65">
        <f>'LEGG INN Info bygg'!J9</f>
        <v>977</v>
      </c>
      <c r="F54" s="65">
        <f>'LEGG INN Info bygg'!K9</f>
        <v>920</v>
      </c>
      <c r="G54" s="65">
        <f>'LEGG INN Info bygg'!L9</f>
        <v>1051</v>
      </c>
      <c r="H54" s="65">
        <f>'LEGG INN Info bygg'!M9</f>
        <v>1007</v>
      </c>
      <c r="I54" s="65">
        <f>'LEGG INN Info bygg'!N9</f>
        <v>977</v>
      </c>
      <c r="J54" s="65">
        <f>'LEGG INN Info bygg'!O9</f>
        <v>1007</v>
      </c>
      <c r="K54" s="65">
        <f>'LEGG INN Info bygg'!P9</f>
        <v>1014</v>
      </c>
      <c r="L54" s="65">
        <f>'LEGG INN Info bygg'!Q9</f>
        <v>1014</v>
      </c>
      <c r="M54" s="65">
        <f>'LEGG INN Info bygg'!R9</f>
        <v>1007</v>
      </c>
      <c r="N54" s="65">
        <f>'LEGG INN Info bygg'!S9</f>
        <v>977</v>
      </c>
      <c r="O54" s="65">
        <f>'LEGG INN Info bygg'!T9</f>
        <v>1007</v>
      </c>
      <c r="P54" s="65">
        <f>'LEGG INN Info bygg'!U9</f>
        <v>1051</v>
      </c>
      <c r="T54" s="67">
        <f>'LEGG INN Info bygg'!F9</f>
        <v>12009</v>
      </c>
      <c r="U54" s="50" t="s">
        <v>27</v>
      </c>
      <c r="V54" s="61">
        <f>'LEGG INN Info bygg'!H9</f>
        <v>5.9686878727634198</v>
      </c>
      <c r="W54" s="51" t="s">
        <v>28</v>
      </c>
    </row>
    <row r="55" spans="1:23" ht="17.25" x14ac:dyDescent="0.25">
      <c r="A55" s="63" t="s">
        <v>16</v>
      </c>
      <c r="B55" s="50" t="s">
        <v>17</v>
      </c>
      <c r="C55" s="50"/>
      <c r="D55" s="51"/>
      <c r="E55" s="65">
        <f>'LEGG INN Info bygg'!J10</f>
        <v>48</v>
      </c>
      <c r="F55" s="65">
        <f>'LEGG INN Info bygg'!K10</f>
        <v>44</v>
      </c>
      <c r="G55" s="65">
        <f>'LEGG INN Info bygg'!L10</f>
        <v>48</v>
      </c>
      <c r="H55" s="65">
        <f>'LEGG INN Info bygg'!M10</f>
        <v>47</v>
      </c>
      <c r="I55" s="65">
        <f>'LEGG INN Info bygg'!N10</f>
        <v>334</v>
      </c>
      <c r="J55" s="65">
        <f>'LEGG INN Info bygg'!O10</f>
        <v>323</v>
      </c>
      <c r="K55" s="65">
        <f>'LEGG INN Info bygg'!P10</f>
        <v>334</v>
      </c>
      <c r="L55" s="65">
        <f>'LEGG INN Info bygg'!Q10</f>
        <v>334</v>
      </c>
      <c r="M55" s="65">
        <f>'LEGG INN Info bygg'!R10</f>
        <v>334</v>
      </c>
      <c r="N55" s="65">
        <f>'LEGG INN Info bygg'!S10</f>
        <v>48</v>
      </c>
      <c r="O55" s="65">
        <f>'LEGG INN Info bygg'!T10</f>
        <v>47</v>
      </c>
      <c r="P55" s="65">
        <f>'LEGG INN Info bygg'!U10</f>
        <v>48</v>
      </c>
      <c r="T55" s="67">
        <f>'LEGG INN Info bygg'!F10</f>
        <v>1988</v>
      </c>
      <c r="U55" s="50" t="s">
        <v>27</v>
      </c>
      <c r="V55" s="61">
        <f>'LEGG INN Info bygg'!H10</f>
        <v>0.98807157057654071</v>
      </c>
      <c r="W55" s="51" t="s">
        <v>28</v>
      </c>
    </row>
    <row r="56" spans="1:23" ht="17.25" x14ac:dyDescent="0.25">
      <c r="A56" s="63">
        <v>4</v>
      </c>
      <c r="B56" s="50" t="s">
        <v>18</v>
      </c>
      <c r="C56" s="50"/>
      <c r="D56" s="51"/>
      <c r="E56" s="65">
        <f>'LEGG INN Info bygg'!J11</f>
        <v>2028</v>
      </c>
      <c r="F56" s="65">
        <f>'LEGG INN Info bygg'!K11</f>
        <v>1932</v>
      </c>
      <c r="G56" s="65">
        <f>'LEGG INN Info bygg'!L11</f>
        <v>2221</v>
      </c>
      <c r="H56" s="65">
        <f>'LEGG INN Info bygg'!M11</f>
        <v>2125</v>
      </c>
      <c r="I56" s="65">
        <f>'LEGG INN Info bygg'!N11</f>
        <v>2028</v>
      </c>
      <c r="J56" s="65">
        <f>'LEGG INN Info bygg'!O11</f>
        <v>2125</v>
      </c>
      <c r="K56" s="65">
        <f>'LEGG INN Info bygg'!P11</f>
        <v>2125</v>
      </c>
      <c r="L56" s="65">
        <f>'LEGG INN Info bygg'!Q11</f>
        <v>2125</v>
      </c>
      <c r="M56" s="65">
        <f>'LEGG INN Info bygg'!R11</f>
        <v>2125</v>
      </c>
      <c r="N56" s="65">
        <f>'LEGG INN Info bygg'!S11</f>
        <v>2028</v>
      </c>
      <c r="O56" s="65">
        <f>'LEGG INN Info bygg'!T11</f>
        <v>2125</v>
      </c>
      <c r="P56" s="65">
        <f>'LEGG INN Info bygg'!U11</f>
        <v>2221</v>
      </c>
      <c r="T56" s="67">
        <f>'LEGG INN Info bygg'!F11</f>
        <v>25207</v>
      </c>
      <c r="U56" s="50" t="s">
        <v>27</v>
      </c>
      <c r="V56" s="61">
        <f>'LEGG INN Info bygg'!H11</f>
        <v>12.528330019880716</v>
      </c>
      <c r="W56" s="51" t="s">
        <v>28</v>
      </c>
    </row>
    <row r="57" spans="1:23" ht="17.25" x14ac:dyDescent="0.25">
      <c r="A57" s="63">
        <v>5</v>
      </c>
      <c r="B57" s="50" t="s">
        <v>19</v>
      </c>
      <c r="C57" s="50"/>
      <c r="D57" s="51"/>
      <c r="E57" s="65">
        <f>'LEGG INN Info bygg'!J12</f>
        <v>2535</v>
      </c>
      <c r="F57" s="65">
        <f>'LEGG INN Info bygg'!K12</f>
        <v>2415</v>
      </c>
      <c r="G57" s="65">
        <f>'LEGG INN Info bygg'!L12</f>
        <v>2777</v>
      </c>
      <c r="H57" s="65">
        <f>'LEGG INN Info bygg'!M12</f>
        <v>2656</v>
      </c>
      <c r="I57" s="65">
        <f>'LEGG INN Info bygg'!N12</f>
        <v>2535</v>
      </c>
      <c r="J57" s="65">
        <f>'LEGG INN Info bygg'!O12</f>
        <v>2656</v>
      </c>
      <c r="K57" s="65">
        <f>'LEGG INN Info bygg'!P12</f>
        <v>2656</v>
      </c>
      <c r="L57" s="65">
        <f>'LEGG INN Info bygg'!Q12</f>
        <v>2656</v>
      </c>
      <c r="M57" s="65">
        <f>'LEGG INN Info bygg'!R12</f>
        <v>2656</v>
      </c>
      <c r="N57" s="65">
        <f>'LEGG INN Info bygg'!S12</f>
        <v>2535</v>
      </c>
      <c r="O57" s="65">
        <f>'LEGG INN Info bygg'!T12</f>
        <v>2656</v>
      </c>
      <c r="P57" s="65">
        <f>'LEGG INN Info bygg'!U12</f>
        <v>2777</v>
      </c>
      <c r="T57" s="67">
        <f>'LEGG INN Info bygg'!F12</f>
        <v>31514</v>
      </c>
      <c r="U57" s="50" t="s">
        <v>27</v>
      </c>
      <c r="V57" s="61">
        <f>'LEGG INN Info bygg'!H12</f>
        <v>15.663021868787276</v>
      </c>
      <c r="W57" s="51" t="s">
        <v>28</v>
      </c>
    </row>
    <row r="58" spans="1:23" ht="17.25" x14ac:dyDescent="0.25">
      <c r="A58" s="63" t="s">
        <v>20</v>
      </c>
      <c r="B58" s="50" t="s">
        <v>21</v>
      </c>
      <c r="C58" s="50"/>
      <c r="D58" s="51"/>
      <c r="E58" s="65">
        <f>'LEGG INN Info bygg'!J13</f>
        <v>0</v>
      </c>
      <c r="F58" s="65">
        <f>'LEGG INN Info bygg'!K13</f>
        <v>0</v>
      </c>
      <c r="G58" s="65">
        <f>'LEGG INN Info bygg'!L13</f>
        <v>0</v>
      </c>
      <c r="H58" s="65">
        <f>'LEGG INN Info bygg'!M13</f>
        <v>0</v>
      </c>
      <c r="I58" s="65">
        <f>'LEGG INN Info bygg'!N13</f>
        <v>0</v>
      </c>
      <c r="J58" s="65">
        <f>'LEGG INN Info bygg'!O13</f>
        <v>0</v>
      </c>
      <c r="K58" s="65">
        <f>'LEGG INN Info bygg'!P13</f>
        <v>0</v>
      </c>
      <c r="L58" s="65">
        <f>'LEGG INN Info bygg'!Q13</f>
        <v>0</v>
      </c>
      <c r="M58" s="65">
        <f>'LEGG INN Info bygg'!R13</f>
        <v>0</v>
      </c>
      <c r="N58" s="65">
        <f>'LEGG INN Info bygg'!S13</f>
        <v>0</v>
      </c>
      <c r="O58" s="65">
        <f>'LEGG INN Info bygg'!T13</f>
        <v>0</v>
      </c>
      <c r="P58" s="65">
        <f>'LEGG INN Info bygg'!U13</f>
        <v>0</v>
      </c>
      <c r="T58" s="67">
        <f>'LEGG INN Info bygg'!F13</f>
        <v>0</v>
      </c>
      <c r="U58" s="50" t="s">
        <v>27</v>
      </c>
      <c r="V58" s="61">
        <f>'LEGG INN Info bygg'!H13</f>
        <v>0</v>
      </c>
      <c r="W58" s="51" t="s">
        <v>28</v>
      </c>
    </row>
    <row r="59" spans="1:23" ht="17.25" x14ac:dyDescent="0.25">
      <c r="A59" s="64" t="s">
        <v>22</v>
      </c>
      <c r="B59" s="53" t="s">
        <v>23</v>
      </c>
      <c r="C59" s="53"/>
      <c r="D59" s="54"/>
      <c r="E59" s="65">
        <f>'LEGG INN Info bygg'!J14</f>
        <v>0</v>
      </c>
      <c r="F59" s="65">
        <f>'LEGG INN Info bygg'!K14</f>
        <v>0</v>
      </c>
      <c r="G59" s="65">
        <f>'LEGG INN Info bygg'!L14</f>
        <v>0</v>
      </c>
      <c r="H59" s="65">
        <f>'LEGG INN Info bygg'!M14</f>
        <v>0</v>
      </c>
      <c r="I59" s="65">
        <f>'LEGG INN Info bygg'!N14</f>
        <v>237</v>
      </c>
      <c r="J59" s="65">
        <f>'LEGG INN Info bygg'!O14</f>
        <v>258</v>
      </c>
      <c r="K59" s="65">
        <f>'LEGG INN Info bygg'!P14</f>
        <v>2121</v>
      </c>
      <c r="L59" s="65">
        <f>'LEGG INN Info bygg'!Q14</f>
        <v>3027</v>
      </c>
      <c r="M59" s="65">
        <f>'LEGG INN Info bygg'!R14</f>
        <v>51</v>
      </c>
      <c r="N59" s="65">
        <f>'LEGG INN Info bygg'!S14</f>
        <v>0</v>
      </c>
      <c r="O59" s="65">
        <f>'LEGG INN Info bygg'!T14</f>
        <v>0</v>
      </c>
      <c r="P59" s="65">
        <f>'LEGG INN Info bygg'!U14</f>
        <v>0</v>
      </c>
      <c r="T59" s="68">
        <f>'LEGG INN Info bygg'!F14</f>
        <v>5694</v>
      </c>
      <c r="U59" s="53" t="s">
        <v>27</v>
      </c>
      <c r="V59" s="62">
        <f>'LEGG INN Info bygg'!H14</f>
        <v>2.8300198807157058</v>
      </c>
      <c r="W59" s="54" t="s">
        <v>28</v>
      </c>
    </row>
    <row r="60" spans="1:23" ht="17.25" x14ac:dyDescent="0.25">
      <c r="A60" s="52"/>
      <c r="B60" s="53" t="s">
        <v>24</v>
      </c>
      <c r="C60" s="53"/>
      <c r="D60" s="54"/>
      <c r="E60" s="66">
        <f>SUM(E51:E59)</f>
        <v>10982</v>
      </c>
      <c r="F60" s="66">
        <f t="shared" ref="F60:P60" si="12">SUM(F51:F59)</f>
        <v>9630</v>
      </c>
      <c r="G60" s="66">
        <f t="shared" si="12"/>
        <v>9923</v>
      </c>
      <c r="H60" s="66">
        <f t="shared" si="12"/>
        <v>7182</v>
      </c>
      <c r="I60" s="66">
        <f t="shared" si="12"/>
        <v>8305</v>
      </c>
      <c r="J60" s="66">
        <f t="shared" si="12"/>
        <v>7717</v>
      </c>
      <c r="K60" s="66">
        <f t="shared" si="12"/>
        <v>9328</v>
      </c>
      <c r="L60" s="66">
        <f t="shared" si="12"/>
        <v>10489</v>
      </c>
      <c r="M60" s="66">
        <f t="shared" si="12"/>
        <v>7054</v>
      </c>
      <c r="N60" s="66">
        <f t="shared" si="12"/>
        <v>7497</v>
      </c>
      <c r="O60" s="66">
        <f t="shared" si="12"/>
        <v>9694</v>
      </c>
      <c r="P60" s="66">
        <f t="shared" si="12"/>
        <v>11104</v>
      </c>
      <c r="T60" s="68">
        <f>SUM(T51:T59)</f>
        <v>108906</v>
      </c>
      <c r="U60" s="53" t="s">
        <v>27</v>
      </c>
      <c r="V60" s="62">
        <f>SUM(V51:V59)</f>
        <v>54.128230616302183</v>
      </c>
      <c r="W60" s="54" t="s">
        <v>28</v>
      </c>
    </row>
    <row r="61" spans="1:23" x14ac:dyDescent="0.25">
      <c r="A61" s="36"/>
      <c r="B61" s="36"/>
      <c r="D61" s="85"/>
    </row>
    <row r="62" spans="1:23" x14ac:dyDescent="0.25">
      <c r="A62" s="177" t="s">
        <v>30</v>
      </c>
      <c r="B62" s="60"/>
      <c r="C62" s="55"/>
      <c r="D62" s="56"/>
      <c r="E62" s="35"/>
      <c r="J62" s="140"/>
      <c r="T62" s="246" t="s">
        <v>137</v>
      </c>
      <c r="U62" s="247"/>
      <c r="V62" s="247"/>
      <c r="W62" s="248"/>
    </row>
    <row r="63" spans="1:23" x14ac:dyDescent="0.25">
      <c r="A63" s="49" t="s">
        <v>8</v>
      </c>
      <c r="B63" s="50"/>
      <c r="C63" s="57"/>
      <c r="D63" s="58"/>
      <c r="E63" s="112" t="s">
        <v>63</v>
      </c>
      <c r="F63" s="112" t="s">
        <v>64</v>
      </c>
      <c r="G63" s="112" t="s">
        <v>65</v>
      </c>
      <c r="H63" s="112" t="s">
        <v>66</v>
      </c>
      <c r="I63" s="112" t="s">
        <v>67</v>
      </c>
      <c r="J63" s="112" t="s">
        <v>68</v>
      </c>
      <c r="K63" s="112" t="s">
        <v>69</v>
      </c>
      <c r="L63" s="112" t="s">
        <v>70</v>
      </c>
      <c r="M63" s="112" t="s">
        <v>71</v>
      </c>
      <c r="N63" s="112" t="s">
        <v>72</v>
      </c>
      <c r="O63" s="112" t="s">
        <v>73</v>
      </c>
      <c r="P63" s="112" t="s">
        <v>74</v>
      </c>
      <c r="T63" s="49" t="s">
        <v>25</v>
      </c>
      <c r="U63" s="50"/>
      <c r="V63" s="50" t="s">
        <v>26</v>
      </c>
      <c r="W63" s="51"/>
    </row>
    <row r="64" spans="1:23" ht="17.25" x14ac:dyDescent="0.25">
      <c r="A64" s="63" t="s">
        <v>9</v>
      </c>
      <c r="B64" s="50" t="s">
        <v>10</v>
      </c>
      <c r="C64" s="50"/>
      <c r="D64" s="51"/>
      <c r="E64" s="113">
        <f>'LEGG INN forbruk,levert og temp'!C68</f>
        <v>4596</v>
      </c>
      <c r="F64" s="113">
        <f>'LEGG INN forbruk,levert og temp'!D68</f>
        <v>3009.7142857142858</v>
      </c>
      <c r="G64" s="113">
        <f>'LEGG INN forbruk,levert og temp'!E68</f>
        <v>2658.1428571428569</v>
      </c>
      <c r="H64" s="113">
        <f>'LEGG INN forbruk,levert og temp'!F68</f>
        <v>1595.4285714285713</v>
      </c>
      <c r="I64" s="113">
        <f>'LEGG INN forbruk,levert og temp'!G68</f>
        <v>0</v>
      </c>
      <c r="J64" s="113">
        <f>'LEGG INN forbruk,levert og temp'!H68</f>
        <v>0</v>
      </c>
      <c r="K64" s="113">
        <f>'LEGG INN forbruk,levert og temp'!I68</f>
        <v>0</v>
      </c>
      <c r="L64" s="113">
        <f>'LEGG INN forbruk,levert og temp'!J68</f>
        <v>0</v>
      </c>
      <c r="M64" s="113">
        <f>'LEGG INN forbruk,levert og temp'!K68</f>
        <v>0</v>
      </c>
      <c r="N64" s="113">
        <f>'LEGG INN forbruk,levert og temp'!L68</f>
        <v>0</v>
      </c>
      <c r="O64" s="113">
        <f>'LEGG INN forbruk,levert og temp'!M68</f>
        <v>0</v>
      </c>
      <c r="P64" s="113">
        <f>'LEGG INN forbruk,levert og temp'!N68</f>
        <v>0</v>
      </c>
      <c r="T64" s="67">
        <f>SUM(E64:P64)</f>
        <v>11859.285714285714</v>
      </c>
      <c r="U64" s="50" t="s">
        <v>27</v>
      </c>
      <c r="V64" s="61">
        <f>T64/'LEGG INN Info bygg'!$B$14</f>
        <v>5.8391362453400859</v>
      </c>
      <c r="W64" s="51" t="s">
        <v>28</v>
      </c>
    </row>
    <row r="65" spans="1:23" ht="17.25" x14ac:dyDescent="0.25">
      <c r="A65" s="63" t="s">
        <v>11</v>
      </c>
      <c r="B65" s="50" t="s">
        <v>12</v>
      </c>
      <c r="C65" s="50"/>
      <c r="D65" s="51"/>
      <c r="E65" s="113">
        <f>'LEGG INN forbruk,levert og temp'!C69</f>
        <v>1454</v>
      </c>
      <c r="F65" s="113">
        <f>'LEGG INN forbruk,levert og temp'!D69</f>
        <v>180.42857142857142</v>
      </c>
      <c r="G65" s="113">
        <f>'LEGG INN forbruk,levert og temp'!E69</f>
        <v>123.28571428571428</v>
      </c>
      <c r="H65" s="113">
        <f>'LEGG INN forbruk,levert og temp'!F69</f>
        <v>86</v>
      </c>
      <c r="I65" s="113">
        <f>'LEGG INN forbruk,levert og temp'!G69</f>
        <v>0</v>
      </c>
      <c r="J65" s="113">
        <f>'LEGG INN forbruk,levert og temp'!H69</f>
        <v>0</v>
      </c>
      <c r="K65" s="113">
        <f>'LEGG INN forbruk,levert og temp'!I69</f>
        <v>0</v>
      </c>
      <c r="L65" s="113">
        <f>'LEGG INN forbruk,levert og temp'!J69</f>
        <v>0</v>
      </c>
      <c r="M65" s="113">
        <f>'LEGG INN forbruk,levert og temp'!K69</f>
        <v>0</v>
      </c>
      <c r="N65" s="113">
        <f>'LEGG INN forbruk,levert og temp'!L69</f>
        <v>0</v>
      </c>
      <c r="O65" s="113">
        <f>'LEGG INN forbruk,levert og temp'!M69</f>
        <v>0</v>
      </c>
      <c r="P65" s="113">
        <f>'LEGG INN forbruk,levert og temp'!N69</f>
        <v>0</v>
      </c>
      <c r="T65" s="67">
        <f t="shared" ref="T65:T72" si="13">SUM(E65:P65)</f>
        <v>1843.7142857142856</v>
      </c>
      <c r="U65" s="50" t="s">
        <v>27</v>
      </c>
      <c r="V65" s="61">
        <f>T65/'LEGG INN Info bygg'!$B$14</f>
        <v>0.9077864528381514</v>
      </c>
      <c r="W65" s="51" t="s">
        <v>28</v>
      </c>
    </row>
    <row r="66" spans="1:23" ht="17.25" x14ac:dyDescent="0.25">
      <c r="A66" s="63">
        <v>2</v>
      </c>
      <c r="B66" s="50" t="s">
        <v>13</v>
      </c>
      <c r="C66" s="50"/>
      <c r="D66" s="51"/>
      <c r="E66" s="113">
        <f>'LEGG INN forbruk,levert og temp'!C70</f>
        <v>840</v>
      </c>
      <c r="F66" s="113">
        <f>'LEGG INN forbruk,levert og temp'!D70</f>
        <v>818.57142857142856</v>
      </c>
      <c r="G66" s="113">
        <f>'LEGG INN forbruk,levert og temp'!E70</f>
        <v>802.85714285714289</v>
      </c>
      <c r="H66" s="113">
        <f>'LEGG INN forbruk,levert og temp'!F70</f>
        <v>902.85714285714289</v>
      </c>
      <c r="I66" s="113">
        <f>'LEGG INN forbruk,levert og temp'!G70</f>
        <v>0</v>
      </c>
      <c r="J66" s="113">
        <f>'LEGG INN forbruk,levert og temp'!H70</f>
        <v>0</v>
      </c>
      <c r="K66" s="113">
        <f>'LEGG INN forbruk,levert og temp'!I70</f>
        <v>0</v>
      </c>
      <c r="L66" s="113">
        <f>'LEGG INN forbruk,levert og temp'!J70</f>
        <v>0</v>
      </c>
      <c r="M66" s="113">
        <f>'LEGG INN forbruk,levert og temp'!K70</f>
        <v>0</v>
      </c>
      <c r="N66" s="113">
        <f>'LEGG INN forbruk,levert og temp'!L70</f>
        <v>0</v>
      </c>
      <c r="O66" s="113">
        <f>'LEGG INN forbruk,levert og temp'!M70</f>
        <v>0</v>
      </c>
      <c r="P66" s="113">
        <f>'LEGG INN forbruk,levert og temp'!N70</f>
        <v>0</v>
      </c>
      <c r="T66" s="67">
        <f t="shared" si="13"/>
        <v>3364.2857142857147</v>
      </c>
      <c r="U66" s="50" t="s">
        <v>27</v>
      </c>
      <c r="V66" s="61">
        <f>T66/'LEGG INN Info bygg'!$B$14</f>
        <v>1.6564676092002535</v>
      </c>
      <c r="W66" s="51" t="s">
        <v>28</v>
      </c>
    </row>
    <row r="67" spans="1:23" ht="17.25" x14ac:dyDescent="0.25">
      <c r="A67" s="63" t="s">
        <v>14</v>
      </c>
      <c r="B67" s="50" t="s">
        <v>15</v>
      </c>
      <c r="C67" s="50"/>
      <c r="D67" s="51"/>
      <c r="E67" s="113">
        <f>'LEGG INN forbruk,levert og temp'!C71</f>
        <v>555.20000000000005</v>
      </c>
      <c r="F67" s="113">
        <f>'LEGG INN forbruk,levert og temp'!D71</f>
        <v>367.28571428571433</v>
      </c>
      <c r="G67" s="113">
        <f>'LEGG INN forbruk,levert og temp'!E71</f>
        <v>427.62857142857172</v>
      </c>
      <c r="H67" s="113">
        <f>'LEGG INN forbruk,levert og temp'!F71</f>
        <v>435.98571428571449</v>
      </c>
      <c r="I67" s="113">
        <f>'LEGG INN forbruk,levert og temp'!G71</f>
        <v>0</v>
      </c>
      <c r="J67" s="113">
        <f>'LEGG INN forbruk,levert og temp'!H71</f>
        <v>0</v>
      </c>
      <c r="K67" s="113">
        <f>'LEGG INN forbruk,levert og temp'!I71</f>
        <v>0</v>
      </c>
      <c r="L67" s="113">
        <f>'LEGG INN forbruk,levert og temp'!J71</f>
        <v>0</v>
      </c>
      <c r="M67" s="113">
        <f>'LEGG INN forbruk,levert og temp'!K71</f>
        <v>0</v>
      </c>
      <c r="N67" s="113">
        <f>'LEGG INN forbruk,levert og temp'!L71</f>
        <v>0</v>
      </c>
      <c r="O67" s="113">
        <f>'LEGG INN forbruk,levert og temp'!M71</f>
        <v>0</v>
      </c>
      <c r="P67" s="113">
        <f>'LEGG INN forbruk,levert og temp'!N71</f>
        <v>0</v>
      </c>
      <c r="T67" s="67">
        <f t="shared" si="13"/>
        <v>1786.1000000000006</v>
      </c>
      <c r="U67" s="50" t="s">
        <v>27</v>
      </c>
      <c r="V67" s="61">
        <f>T67/'LEGG INN Info bygg'!$B$14</f>
        <v>0.87941900541605145</v>
      </c>
      <c r="W67" s="51" t="s">
        <v>28</v>
      </c>
    </row>
    <row r="68" spans="1:23" ht="17.25" x14ac:dyDescent="0.25">
      <c r="A68" s="63" t="s">
        <v>16</v>
      </c>
      <c r="B68" s="50" t="s">
        <v>17</v>
      </c>
      <c r="C68" s="50"/>
      <c r="D68" s="51"/>
      <c r="E68" s="113">
        <f>'LEGG INN forbruk,levert og temp'!C72</f>
        <v>94</v>
      </c>
      <c r="F68" s="113">
        <f>'LEGG INN forbruk,levert og temp'!D72</f>
        <v>108</v>
      </c>
      <c r="G68" s="113">
        <f>'LEGG INN forbruk,levert og temp'!E72</f>
        <v>124.85714285714285</v>
      </c>
      <c r="H68" s="113">
        <f>'LEGG INN forbruk,levert og temp'!F72</f>
        <v>115.57142857142856</v>
      </c>
      <c r="I68" s="113">
        <f>'LEGG INN forbruk,levert og temp'!G72</f>
        <v>0</v>
      </c>
      <c r="J68" s="113">
        <f>'LEGG INN forbruk,levert og temp'!H72</f>
        <v>0</v>
      </c>
      <c r="K68" s="113">
        <f>'LEGG INN forbruk,levert og temp'!I72</f>
        <v>0</v>
      </c>
      <c r="L68" s="113">
        <f>'LEGG INN forbruk,levert og temp'!J72</f>
        <v>0</v>
      </c>
      <c r="M68" s="113">
        <f>'LEGG INN forbruk,levert og temp'!K72</f>
        <v>0</v>
      </c>
      <c r="N68" s="113">
        <f>'LEGG INN forbruk,levert og temp'!L72</f>
        <v>0</v>
      </c>
      <c r="O68" s="113">
        <f>'LEGG INN forbruk,levert og temp'!M72</f>
        <v>0</v>
      </c>
      <c r="P68" s="113">
        <f>'LEGG INN forbruk,levert og temp'!N72</f>
        <v>0</v>
      </c>
      <c r="T68" s="67">
        <f t="shared" si="13"/>
        <v>442.42857142857139</v>
      </c>
      <c r="U68" s="50" t="s">
        <v>27</v>
      </c>
      <c r="V68" s="61">
        <f>T68/'LEGG INN Info bygg'!$B$14</f>
        <v>0.21783779981712034</v>
      </c>
      <c r="W68" s="51" t="s">
        <v>28</v>
      </c>
    </row>
    <row r="69" spans="1:23" ht="17.25" x14ac:dyDescent="0.25">
      <c r="A69" s="63">
        <v>4</v>
      </c>
      <c r="B69" s="50" t="s">
        <v>18</v>
      </c>
      <c r="C69" s="50"/>
      <c r="D69" s="51"/>
      <c r="E69" s="113">
        <f>'LEGG INN forbruk,levert og temp'!C73</f>
        <v>3396.2</v>
      </c>
      <c r="F69" s="113">
        <f>'LEGG INN forbruk,levert og temp'!D73</f>
        <v>3490.4285714285716</v>
      </c>
      <c r="G69" s="113">
        <f>'LEGG INN forbruk,levert og temp'!E73</f>
        <v>3465.3142857142857</v>
      </c>
      <c r="H69" s="113">
        <f>'LEGG INN forbruk,levert og temp'!F73</f>
        <v>3330.7142857142862</v>
      </c>
      <c r="I69" s="113">
        <f>'LEGG INN forbruk,levert og temp'!G73</f>
        <v>0</v>
      </c>
      <c r="J69" s="113">
        <f>'LEGG INN forbruk,levert og temp'!H73</f>
        <v>0</v>
      </c>
      <c r="K69" s="113">
        <f>'LEGG INN forbruk,levert og temp'!I73</f>
        <v>0</v>
      </c>
      <c r="L69" s="113">
        <f>'LEGG INN forbruk,levert og temp'!J73</f>
        <v>0</v>
      </c>
      <c r="M69" s="113">
        <f>'LEGG INN forbruk,levert og temp'!K73</f>
        <v>0</v>
      </c>
      <c r="N69" s="113">
        <f>'LEGG INN forbruk,levert og temp'!L73</f>
        <v>0</v>
      </c>
      <c r="O69" s="113">
        <f>'LEGG INN forbruk,levert og temp'!M73</f>
        <v>0</v>
      </c>
      <c r="P69" s="113">
        <f>'LEGG INN forbruk,levert og temp'!N73</f>
        <v>0</v>
      </c>
      <c r="T69" s="67">
        <f t="shared" si="13"/>
        <v>13682.657142857144</v>
      </c>
      <c r="U69" s="50" t="s">
        <v>27</v>
      </c>
      <c r="V69" s="61">
        <f>T69/'LEGG INN Info bygg'!$B$14</f>
        <v>6.7369065203629468</v>
      </c>
      <c r="W69" s="51" t="s">
        <v>28</v>
      </c>
    </row>
    <row r="70" spans="1:23" ht="17.25" x14ac:dyDescent="0.25">
      <c r="A70" s="63">
        <v>5</v>
      </c>
      <c r="B70" s="50" t="s">
        <v>19</v>
      </c>
      <c r="C70" s="50"/>
      <c r="D70" s="51"/>
      <c r="E70" s="113">
        <f>'LEGG INN forbruk,levert og temp'!C74</f>
        <v>3171.7</v>
      </c>
      <c r="F70" s="113">
        <f>'LEGG INN forbruk,levert og temp'!D74</f>
        <v>2292.5571428571429</v>
      </c>
      <c r="G70" s="113">
        <f>'LEGG INN forbruk,levert og temp'!E74</f>
        <v>2033.8999999999992</v>
      </c>
      <c r="H70" s="113">
        <f>'LEGG INN forbruk,levert og temp'!F74</f>
        <v>2072.4857142857149</v>
      </c>
      <c r="I70" s="113">
        <f>'LEGG INN forbruk,levert og temp'!G74</f>
        <v>0</v>
      </c>
      <c r="J70" s="113">
        <f>'LEGG INN forbruk,levert og temp'!H74</f>
        <v>0</v>
      </c>
      <c r="K70" s="113">
        <f>'LEGG INN forbruk,levert og temp'!I74</f>
        <v>0</v>
      </c>
      <c r="L70" s="113">
        <f>'LEGG INN forbruk,levert og temp'!J74</f>
        <v>0</v>
      </c>
      <c r="M70" s="113">
        <f>'LEGG INN forbruk,levert og temp'!K74</f>
        <v>0</v>
      </c>
      <c r="N70" s="113">
        <f>'LEGG INN forbruk,levert og temp'!L74</f>
        <v>0</v>
      </c>
      <c r="O70" s="113">
        <f>'LEGG INN forbruk,levert og temp'!M74</f>
        <v>0</v>
      </c>
      <c r="P70" s="113">
        <f>'LEGG INN forbruk,levert og temp'!N74</f>
        <v>0</v>
      </c>
      <c r="T70" s="67">
        <f t="shared" si="13"/>
        <v>9570.6428571428569</v>
      </c>
      <c r="U70" s="50" t="s">
        <v>27</v>
      </c>
      <c r="V70" s="61">
        <f>T70/'LEGG INN Info bygg'!$B$14</f>
        <v>4.7122810719561086</v>
      </c>
      <c r="W70" s="51" t="s">
        <v>28</v>
      </c>
    </row>
    <row r="71" spans="1:23" ht="17.25" x14ac:dyDescent="0.25">
      <c r="A71" s="63" t="s">
        <v>20</v>
      </c>
      <c r="B71" s="50" t="s">
        <v>21</v>
      </c>
      <c r="C71" s="50"/>
      <c r="D71" s="51"/>
      <c r="E71" s="113">
        <f>'LEGG INN forbruk,levert og temp'!C75</f>
        <v>0</v>
      </c>
      <c r="F71" s="113">
        <f>'LEGG INN forbruk,levert og temp'!D75</f>
        <v>0</v>
      </c>
      <c r="G71" s="113">
        <f>'LEGG INN forbruk,levert og temp'!E75</f>
        <v>0</v>
      </c>
      <c r="H71" s="113">
        <f>'LEGG INN forbruk,levert og temp'!F75</f>
        <v>0</v>
      </c>
      <c r="I71" s="113">
        <f>'LEGG INN forbruk,levert og temp'!G75</f>
        <v>0</v>
      </c>
      <c r="J71" s="113">
        <f>'LEGG INN forbruk,levert og temp'!H75</f>
        <v>0</v>
      </c>
      <c r="K71" s="113">
        <f>'LEGG INN forbruk,levert og temp'!I75</f>
        <v>0</v>
      </c>
      <c r="L71" s="113">
        <f>'LEGG INN forbruk,levert og temp'!J75</f>
        <v>0</v>
      </c>
      <c r="M71" s="113">
        <f>'LEGG INN forbruk,levert og temp'!K75</f>
        <v>0</v>
      </c>
      <c r="N71" s="113">
        <f>'LEGG INN forbruk,levert og temp'!L75</f>
        <v>0</v>
      </c>
      <c r="O71" s="113">
        <f>'LEGG INN forbruk,levert og temp'!M75</f>
        <v>0</v>
      </c>
      <c r="P71" s="113">
        <f>'LEGG INN forbruk,levert og temp'!N75</f>
        <v>0</v>
      </c>
      <c r="T71" s="67">
        <f t="shared" si="13"/>
        <v>0</v>
      </c>
      <c r="U71" s="50" t="s">
        <v>27</v>
      </c>
      <c r="V71" s="61">
        <f>T71/'LEGG INN Info bygg'!$B$14</f>
        <v>0</v>
      </c>
      <c r="W71" s="51" t="s">
        <v>28</v>
      </c>
    </row>
    <row r="72" spans="1:23" ht="17.25" x14ac:dyDescent="0.25">
      <c r="A72" s="64" t="s">
        <v>22</v>
      </c>
      <c r="B72" s="53" t="s">
        <v>23</v>
      </c>
      <c r="C72" s="53"/>
      <c r="D72" s="54"/>
      <c r="E72" s="113">
        <f>'LEGG INN forbruk,levert og temp'!C76</f>
        <v>2.7099999999999937</v>
      </c>
      <c r="F72" s="113">
        <f>'LEGG INN forbruk,levert og temp'!D76</f>
        <v>14.141428571428573</v>
      </c>
      <c r="G72" s="113">
        <f>'LEGG INN forbruk,levert og temp'!E76</f>
        <v>19.274285714285703</v>
      </c>
      <c r="H72" s="113">
        <f>'LEGG INN forbruk,levert og temp'!F76</f>
        <v>20.14</v>
      </c>
      <c r="I72" s="113">
        <f>'LEGG INN forbruk,levert og temp'!G76</f>
        <v>0</v>
      </c>
      <c r="J72" s="113">
        <f>'LEGG INN forbruk,levert og temp'!H76</f>
        <v>0</v>
      </c>
      <c r="K72" s="113">
        <f>'LEGG INN forbruk,levert og temp'!I76</f>
        <v>0</v>
      </c>
      <c r="L72" s="113">
        <f>'LEGG INN forbruk,levert og temp'!J76</f>
        <v>0</v>
      </c>
      <c r="M72" s="113">
        <f>'LEGG INN forbruk,levert og temp'!K76</f>
        <v>0</v>
      </c>
      <c r="N72" s="113">
        <f>'LEGG INN forbruk,levert og temp'!L76</f>
        <v>0</v>
      </c>
      <c r="O72" s="113">
        <f>'LEGG INN forbruk,levert og temp'!M76</f>
        <v>0</v>
      </c>
      <c r="P72" s="113">
        <f>'LEGG INN forbruk,levert og temp'!N76</f>
        <v>0</v>
      </c>
      <c r="T72" s="68">
        <f t="shared" si="13"/>
        <v>56.265714285714267</v>
      </c>
      <c r="U72" s="53" t="s">
        <v>27</v>
      </c>
      <c r="V72" s="62">
        <f>T72/'LEGG INN Info bygg'!$B$14</f>
        <v>2.77034536118731E-2</v>
      </c>
      <c r="W72" s="54" t="s">
        <v>28</v>
      </c>
    </row>
    <row r="73" spans="1:23" ht="17.25" x14ac:dyDescent="0.25">
      <c r="A73" s="52"/>
      <c r="B73" s="53" t="s">
        <v>24</v>
      </c>
      <c r="C73" s="53"/>
      <c r="D73" s="54"/>
      <c r="E73" s="66">
        <f>SUM(E64:E72)</f>
        <v>14109.809999999998</v>
      </c>
      <c r="F73" s="66">
        <f t="shared" ref="F73" si="14">SUM(F64:F72)</f>
        <v>10281.127142857144</v>
      </c>
      <c r="G73" s="66">
        <f t="shared" ref="G73" si="15">SUM(G64:G72)</f>
        <v>9655.2599999999984</v>
      </c>
      <c r="H73" s="66">
        <f t="shared" ref="H73" si="16">SUM(H64:H72)</f>
        <v>8559.1828571428578</v>
      </c>
      <c r="I73" s="66">
        <f t="shared" ref="I73" si="17">SUM(I64:I72)</f>
        <v>0</v>
      </c>
      <c r="J73" s="66">
        <f t="shared" ref="J73" si="18">SUM(J64:J72)</f>
        <v>0</v>
      </c>
      <c r="K73" s="66">
        <f t="shared" ref="K73" si="19">SUM(K64:K72)</f>
        <v>0</v>
      </c>
      <c r="L73" s="66">
        <f t="shared" ref="L73" si="20">SUM(L64:L72)</f>
        <v>0</v>
      </c>
      <c r="M73" s="66">
        <f t="shared" ref="M73" si="21">SUM(M64:M72)</f>
        <v>0</v>
      </c>
      <c r="N73" s="66">
        <f t="shared" ref="N73" si="22">SUM(N64:N72)</f>
        <v>0</v>
      </c>
      <c r="O73" s="66">
        <f t="shared" ref="O73" si="23">SUM(O64:O72)</f>
        <v>0</v>
      </c>
      <c r="P73" s="66">
        <f t="shared" ref="P73" si="24">SUM(P64:P72)</f>
        <v>0</v>
      </c>
      <c r="T73" s="68">
        <f>SUM(T64:T72)</f>
        <v>42605.38</v>
      </c>
      <c r="U73" s="53" t="s">
        <v>27</v>
      </c>
      <c r="V73" s="62">
        <f>SUM(V64:V72)</f>
        <v>20.977538158542593</v>
      </c>
      <c r="W73" s="54" t="s">
        <v>28</v>
      </c>
    </row>
    <row r="74" spans="1:23" x14ac:dyDescent="0.25">
      <c r="A74" s="36"/>
      <c r="B74" s="39"/>
    </row>
    <row r="75" spans="1:23" x14ac:dyDescent="0.25">
      <c r="A75" s="36"/>
      <c r="B75" s="39"/>
      <c r="T75" s="71"/>
      <c r="U75" s="57"/>
    </row>
    <row r="76" spans="1:23" x14ac:dyDescent="0.25">
      <c r="A76" s="203" t="s">
        <v>54</v>
      </c>
    </row>
    <row r="77" spans="1:23" x14ac:dyDescent="0.25">
      <c r="A77" s="63">
        <v>1</v>
      </c>
      <c r="B77" s="204" t="s">
        <v>92</v>
      </c>
    </row>
    <row r="78" spans="1:23" x14ac:dyDescent="0.25">
      <c r="A78" s="98" t="s">
        <v>56</v>
      </c>
      <c r="B78" s="204" t="s">
        <v>140</v>
      </c>
    </row>
    <row r="79" spans="1:23" x14ac:dyDescent="0.25">
      <c r="A79" s="97">
        <v>6</v>
      </c>
      <c r="B79" s="204" t="s">
        <v>91</v>
      </c>
      <c r="M79" s="38"/>
    </row>
    <row r="80" spans="1:23" x14ac:dyDescent="0.25">
      <c r="A80" s="38"/>
      <c r="B80" s="38"/>
    </row>
    <row r="81" spans="1:23" x14ac:dyDescent="0.25">
      <c r="A81" s="203" t="s">
        <v>89</v>
      </c>
      <c r="B81" s="203"/>
      <c r="E81" s="112" t="s">
        <v>63</v>
      </c>
      <c r="F81" s="112" t="s">
        <v>64</v>
      </c>
      <c r="G81" s="112" t="s">
        <v>65</v>
      </c>
      <c r="H81" s="112" t="s">
        <v>66</v>
      </c>
      <c r="I81" s="112" t="s">
        <v>67</v>
      </c>
      <c r="J81" s="112" t="s">
        <v>68</v>
      </c>
      <c r="K81" s="112" t="s">
        <v>69</v>
      </c>
      <c r="L81" s="112" t="s">
        <v>70</v>
      </c>
      <c r="M81" s="112" t="s">
        <v>71</v>
      </c>
      <c r="N81" s="112" t="s">
        <v>72</v>
      </c>
      <c r="O81" s="112" t="s">
        <v>73</v>
      </c>
      <c r="P81" s="112" t="s">
        <v>74</v>
      </c>
      <c r="Q81" s="38"/>
    </row>
    <row r="82" spans="1:23" x14ac:dyDescent="0.25">
      <c r="A82" s="72" t="s">
        <v>90</v>
      </c>
      <c r="B82" s="73"/>
      <c r="C82" s="73"/>
      <c r="D82" s="74"/>
      <c r="E82" s="130">
        <f>'LEGG INN Info bygg'!J34</f>
        <v>9</v>
      </c>
      <c r="F82" s="130">
        <f>'LEGG INN Info bygg'!K34</f>
        <v>9</v>
      </c>
      <c r="G82" s="130">
        <f>'LEGG INN Info bygg'!L34</f>
        <v>9</v>
      </c>
      <c r="H82" s="130">
        <f>'LEGG INN Info bygg'!M34</f>
        <v>9</v>
      </c>
      <c r="I82" s="130">
        <f>'LEGG INN Info bygg'!N34</f>
        <v>9</v>
      </c>
      <c r="J82" s="130">
        <f>'LEGG INN Info bygg'!O34</f>
        <v>9</v>
      </c>
      <c r="K82" s="130">
        <f>'LEGG INN Info bygg'!P34</f>
        <v>9</v>
      </c>
      <c r="L82" s="130">
        <f>'LEGG INN Info bygg'!Q34</f>
        <v>9</v>
      </c>
      <c r="M82" s="130">
        <f>'LEGG INN Info bygg'!R34</f>
        <v>9</v>
      </c>
      <c r="N82" s="130">
        <f>'LEGG INN Info bygg'!S34</f>
        <v>9</v>
      </c>
      <c r="O82" s="130">
        <f>'LEGG INN Info bygg'!T34</f>
        <v>9</v>
      </c>
      <c r="P82" s="130">
        <f>'LEGG INN Info bygg'!U34</f>
        <v>9</v>
      </c>
      <c r="Q82" s="205"/>
      <c r="T82" s="38"/>
    </row>
    <row r="83" spans="1:23" x14ac:dyDescent="0.25">
      <c r="A83" s="72" t="s">
        <v>134</v>
      </c>
      <c r="B83" s="73"/>
      <c r="C83" s="73"/>
      <c r="D83" s="74"/>
      <c r="E83" s="130">
        <f>'LEGG INN Info bygg'!J32</f>
        <v>2.1</v>
      </c>
      <c r="F83" s="130">
        <f>'LEGG INN Info bygg'!K32</f>
        <v>1.6</v>
      </c>
      <c r="G83" s="130">
        <f>'LEGG INN Info bygg'!L32</f>
        <v>2.7</v>
      </c>
      <c r="H83" s="130">
        <f>'LEGG INN Info bygg'!M32</f>
        <v>6.2</v>
      </c>
      <c r="I83" s="130">
        <f>'LEGG INN Info bygg'!N32</f>
        <v>9.1</v>
      </c>
      <c r="J83" s="130">
        <f>'LEGG INN Info bygg'!O32</f>
        <v>11.8</v>
      </c>
      <c r="K83" s="130">
        <f>'LEGG INN Info bygg'!P32</f>
        <v>14.3</v>
      </c>
      <c r="L83" s="130">
        <f>'LEGG INN Info bygg'!Q32</f>
        <v>15.1</v>
      </c>
      <c r="M83" s="130">
        <f>'LEGG INN Info bygg'!R32</f>
        <v>12</v>
      </c>
      <c r="N83" s="130">
        <f>'LEGG INN Info bygg'!S32</f>
        <v>8.1</v>
      </c>
      <c r="O83" s="130">
        <f>'LEGG INN Info bygg'!T32</f>
        <v>4.5</v>
      </c>
      <c r="P83" s="130">
        <f>'LEGG INN Info bygg'!U32</f>
        <v>2.2000000000000002</v>
      </c>
    </row>
    <row r="84" spans="1:23" x14ac:dyDescent="0.25">
      <c r="A84" s="72" t="s">
        <v>31</v>
      </c>
      <c r="B84" s="73"/>
      <c r="C84" s="73"/>
      <c r="D84" s="74"/>
      <c r="E84" s="114">
        <f>'LEGG INN forbruk,levert og temp'!C5</f>
        <v>-1.46800906116284</v>
      </c>
      <c r="F84" s="114">
        <f>'LEGG INN forbruk,levert og temp'!D5</f>
        <v>1.1288318541616771</v>
      </c>
      <c r="G84" s="114">
        <f>'LEGG INN forbruk,levert og temp'!E5</f>
        <v>4.0413706739526534</v>
      </c>
      <c r="H84" s="114">
        <f>'LEGG INN forbruk,levert og temp'!F5</f>
        <v>5.5998052580331352</v>
      </c>
      <c r="I84" s="114">
        <f>'LEGG INN forbruk,levert og temp'!G5</f>
        <v>0</v>
      </c>
      <c r="J84" s="114">
        <f>'LEGG INN forbruk,levert og temp'!H5</f>
        <v>0</v>
      </c>
      <c r="K84" s="114">
        <f>'LEGG INN forbruk,levert og temp'!I5</f>
        <v>0</v>
      </c>
      <c r="L84" s="114">
        <f>'LEGG INN forbruk,levert og temp'!J5</f>
        <v>0</v>
      </c>
      <c r="M84" s="114">
        <f>'LEGG INN forbruk,levert og temp'!K5</f>
        <v>0</v>
      </c>
      <c r="N84" s="114">
        <f>'LEGG INN forbruk,levert og temp'!L5</f>
        <v>0</v>
      </c>
      <c r="O84" s="114">
        <f>'LEGG INN forbruk,levert og temp'!M5</f>
        <v>0</v>
      </c>
      <c r="P84" s="114">
        <f>'LEGG INN forbruk,levert og temp'!N5</f>
        <v>0</v>
      </c>
    </row>
    <row r="85" spans="1:23" x14ac:dyDescent="0.25">
      <c r="A85" s="72"/>
      <c r="B85" s="73"/>
      <c r="C85" s="73"/>
      <c r="D85" s="74"/>
      <c r="E85" s="118">
        <f>IF(E84=0,NA(),E84)</f>
        <v>-1.46800906116284</v>
      </c>
      <c r="F85" s="118">
        <f>IF(F84=0,NA(),F84)</f>
        <v>1.1288318541616771</v>
      </c>
      <c r="G85" s="118">
        <f t="shared" ref="G85:P85" si="25">IF(G84=0,NA(),G84)</f>
        <v>4.0413706739526534</v>
      </c>
      <c r="H85" s="118">
        <f>IF(H84=0,NA(),H84)</f>
        <v>5.5998052580331352</v>
      </c>
      <c r="I85" s="118" t="e">
        <f>IF(I84=0,NA(),I84)</f>
        <v>#N/A</v>
      </c>
      <c r="J85" s="118" t="e">
        <f t="shared" si="25"/>
        <v>#N/A</v>
      </c>
      <c r="K85" s="118" t="e">
        <f t="shared" si="25"/>
        <v>#N/A</v>
      </c>
      <c r="L85" s="118" t="e">
        <f t="shared" si="25"/>
        <v>#N/A</v>
      </c>
      <c r="M85" s="118" t="e">
        <f t="shared" si="25"/>
        <v>#N/A</v>
      </c>
      <c r="N85" s="118" t="e">
        <f t="shared" si="25"/>
        <v>#N/A</v>
      </c>
      <c r="O85" s="118" t="e">
        <f t="shared" si="25"/>
        <v>#N/A</v>
      </c>
      <c r="P85" s="118" t="e">
        <f t="shared" si="25"/>
        <v>#N/A</v>
      </c>
    </row>
    <row r="86" spans="1:23" x14ac:dyDescent="0.25">
      <c r="A86" s="72" t="s">
        <v>57</v>
      </c>
      <c r="B86" s="73"/>
      <c r="C86" s="73"/>
      <c r="D86" s="74"/>
      <c r="E86" s="105">
        <f>IF((E82-E84)/(E82-E83)&lt;0,1,(E82-E84)/(E82-E83))</f>
        <v>1.5171027624873681</v>
      </c>
      <c r="F86" s="105">
        <f t="shared" ref="F86:P86" si="26">IF((F82-F84)/(F82-F83)&lt;0,1,(F82-F84)/(F82-F83))</f>
        <v>1.0636713710592327</v>
      </c>
      <c r="G86" s="105">
        <f t="shared" si="26"/>
        <v>0.78708402000751532</v>
      </c>
      <c r="H86" s="105">
        <f t="shared" si="26"/>
        <v>1.2143552649881661</v>
      </c>
      <c r="I86" s="105">
        <f t="shared" si="26"/>
        <v>1</v>
      </c>
      <c r="J86" s="105">
        <f t="shared" si="26"/>
        <v>1</v>
      </c>
      <c r="K86" s="105">
        <f t="shared" si="26"/>
        <v>1</v>
      </c>
      <c r="L86" s="105">
        <f t="shared" si="26"/>
        <v>1</v>
      </c>
      <c r="M86" s="105">
        <f t="shared" si="26"/>
        <v>1</v>
      </c>
      <c r="N86" s="105">
        <f t="shared" si="26"/>
        <v>9.9999999999999964</v>
      </c>
      <c r="O86" s="105">
        <f t="shared" si="26"/>
        <v>2</v>
      </c>
      <c r="P86" s="105">
        <f t="shared" si="26"/>
        <v>1.3235294117647058</v>
      </c>
    </row>
    <row r="87" spans="1:23" x14ac:dyDescent="0.25">
      <c r="A87" s="63" t="s">
        <v>9</v>
      </c>
      <c r="B87" s="69" t="s">
        <v>59</v>
      </c>
      <c r="C87" s="69"/>
      <c r="D87" s="70"/>
      <c r="E87" s="66">
        <f>'Oversikt energibehov'!E64</f>
        <v>4596</v>
      </c>
      <c r="F87" s="66">
        <f>'Oversikt energibehov'!F64</f>
        <v>3009.7142857142858</v>
      </c>
      <c r="G87" s="66">
        <f>'Oversikt energibehov'!G64</f>
        <v>2658.1428571428569</v>
      </c>
      <c r="H87" s="66">
        <f>'Oversikt energibehov'!H64</f>
        <v>1595.4285714285713</v>
      </c>
      <c r="I87" s="66">
        <f>'Oversikt energibehov'!I64</f>
        <v>0</v>
      </c>
      <c r="J87" s="66">
        <f>'Oversikt energibehov'!J64</f>
        <v>0</v>
      </c>
      <c r="K87" s="66">
        <f>'Oversikt energibehov'!K64</f>
        <v>0</v>
      </c>
      <c r="L87" s="66">
        <f>'Oversikt energibehov'!L64</f>
        <v>0</v>
      </c>
      <c r="M87" s="66">
        <f>'Oversikt energibehov'!M64</f>
        <v>0</v>
      </c>
      <c r="N87" s="66">
        <f>'Oversikt energibehov'!N64</f>
        <v>0</v>
      </c>
      <c r="O87" s="66">
        <f>'Oversikt energibehov'!O64</f>
        <v>0</v>
      </c>
      <c r="P87" s="66">
        <f>'Oversikt energibehov'!P64</f>
        <v>0</v>
      </c>
      <c r="Q87" s="66">
        <f>SUM(E87:P87)</f>
        <v>11859.285714285714</v>
      </c>
    </row>
    <row r="88" spans="1:23" x14ac:dyDescent="0.25">
      <c r="A88" s="104" t="s">
        <v>11</v>
      </c>
      <c r="B88" s="110" t="s">
        <v>60</v>
      </c>
      <c r="C88" s="73"/>
      <c r="D88" s="74"/>
      <c r="E88" s="66">
        <f>'Oversikt energibehov'!E65</f>
        <v>1454</v>
      </c>
      <c r="F88" s="66">
        <f>'Oversikt energibehov'!F65</f>
        <v>180.42857142857142</v>
      </c>
      <c r="G88" s="66">
        <f>'Oversikt energibehov'!G65</f>
        <v>123.28571428571428</v>
      </c>
      <c r="H88" s="66">
        <f>'Oversikt energibehov'!H65</f>
        <v>86</v>
      </c>
      <c r="I88" s="66">
        <f>'Oversikt energibehov'!I65</f>
        <v>0</v>
      </c>
      <c r="J88" s="66">
        <f>'Oversikt energibehov'!J65</f>
        <v>0</v>
      </c>
      <c r="K88" s="66">
        <f>'Oversikt energibehov'!K65</f>
        <v>0</v>
      </c>
      <c r="L88" s="66">
        <f>'Oversikt energibehov'!L65</f>
        <v>0</v>
      </c>
      <c r="M88" s="66">
        <f>'Oversikt energibehov'!M65</f>
        <v>0</v>
      </c>
      <c r="N88" s="66">
        <f>'Oversikt energibehov'!N65</f>
        <v>0</v>
      </c>
      <c r="O88" s="66">
        <f>'Oversikt energibehov'!O65</f>
        <v>0</v>
      </c>
      <c r="P88" s="66">
        <f>'Oversikt energibehov'!P65</f>
        <v>0</v>
      </c>
      <c r="Q88" s="66">
        <f>SUM(E88:P88)</f>
        <v>1843.7142857142856</v>
      </c>
    </row>
    <row r="89" spans="1:23" s="35" customFormat="1" x14ac:dyDescent="0.25">
      <c r="A89" s="63" t="s">
        <v>9</v>
      </c>
      <c r="B89" s="103" t="s">
        <v>58</v>
      </c>
      <c r="C89" s="103"/>
      <c r="D89" s="109"/>
      <c r="E89" s="108">
        <f t="shared" ref="E89:P89" si="27">E87/E86</f>
        <v>3029.4585928145179</v>
      </c>
      <c r="F89" s="108">
        <f t="shared" si="27"/>
        <v>2829.5527806836908</v>
      </c>
      <c r="G89" s="108">
        <f t="shared" si="27"/>
        <v>3377.2034364482156</v>
      </c>
      <c r="H89" s="108">
        <f t="shared" si="27"/>
        <v>1313.8071019473191</v>
      </c>
      <c r="I89" s="108">
        <f t="shared" si="27"/>
        <v>0</v>
      </c>
      <c r="J89" s="108">
        <f t="shared" si="27"/>
        <v>0</v>
      </c>
      <c r="K89" s="108">
        <f t="shared" si="27"/>
        <v>0</v>
      </c>
      <c r="L89" s="108">
        <f t="shared" si="27"/>
        <v>0</v>
      </c>
      <c r="M89" s="108">
        <f t="shared" si="27"/>
        <v>0</v>
      </c>
      <c r="N89" s="108">
        <f t="shared" si="27"/>
        <v>0</v>
      </c>
      <c r="O89" s="108">
        <f t="shared" si="27"/>
        <v>0</v>
      </c>
      <c r="P89" s="108">
        <f t="shared" si="27"/>
        <v>0</v>
      </c>
      <c r="Q89" s="108">
        <f>SUM(E89:P89)</f>
        <v>10550.021911893744</v>
      </c>
      <c r="R89" s="23"/>
      <c r="U89" s="23"/>
    </row>
    <row r="90" spans="1:23" s="35" customFormat="1" x14ac:dyDescent="0.25">
      <c r="A90" s="104" t="s">
        <v>11</v>
      </c>
      <c r="B90" s="106" t="s">
        <v>61</v>
      </c>
      <c r="C90" s="106"/>
      <c r="D90" s="107"/>
      <c r="E90" s="108">
        <f t="shared" ref="E90:P90" si="28">E88/E86</f>
        <v>958.40574280946669</v>
      </c>
      <c r="F90" s="108">
        <f t="shared" si="28"/>
        <v>169.62811666999721</v>
      </c>
      <c r="G90" s="108">
        <f t="shared" si="28"/>
        <v>156.63602760546087</v>
      </c>
      <c r="H90" s="108">
        <f t="shared" si="28"/>
        <v>70.819473081329349</v>
      </c>
      <c r="I90" s="108">
        <f t="shared" si="28"/>
        <v>0</v>
      </c>
      <c r="J90" s="108">
        <f t="shared" si="28"/>
        <v>0</v>
      </c>
      <c r="K90" s="108">
        <f t="shared" si="28"/>
        <v>0</v>
      </c>
      <c r="L90" s="108">
        <f t="shared" si="28"/>
        <v>0</v>
      </c>
      <c r="M90" s="108">
        <f t="shared" si="28"/>
        <v>0</v>
      </c>
      <c r="N90" s="108">
        <f t="shared" si="28"/>
        <v>0</v>
      </c>
      <c r="O90" s="108">
        <f t="shared" si="28"/>
        <v>0</v>
      </c>
      <c r="P90" s="108">
        <f t="shared" si="28"/>
        <v>0</v>
      </c>
      <c r="Q90" s="108">
        <f>SUM(E90:P90)</f>
        <v>1355.4893601662541</v>
      </c>
      <c r="R90" s="23"/>
      <c r="U90" s="23"/>
    </row>
    <row r="91" spans="1:23" x14ac:dyDescent="0.25">
      <c r="A91" s="36"/>
      <c r="B91" s="39"/>
      <c r="T91" s="71"/>
      <c r="U91" s="57"/>
    </row>
    <row r="92" spans="1:23" x14ac:dyDescent="0.25">
      <c r="A92" s="35" t="s">
        <v>97</v>
      </c>
      <c r="B92" s="36"/>
      <c r="T92" s="246" t="s">
        <v>138</v>
      </c>
      <c r="U92" s="247"/>
      <c r="V92" s="247"/>
      <c r="W92" s="248"/>
    </row>
    <row r="93" spans="1:23" x14ac:dyDescent="0.25">
      <c r="A93" s="59"/>
      <c r="B93" s="190" t="s">
        <v>93</v>
      </c>
      <c r="C93" s="55"/>
      <c r="D93" s="56"/>
      <c r="E93" s="112" t="s">
        <v>63</v>
      </c>
      <c r="F93" s="112" t="s">
        <v>64</v>
      </c>
      <c r="G93" s="112" t="s">
        <v>65</v>
      </c>
      <c r="H93" s="112" t="s">
        <v>66</v>
      </c>
      <c r="I93" s="112" t="s">
        <v>67</v>
      </c>
      <c r="J93" s="112" t="s">
        <v>68</v>
      </c>
      <c r="K93" s="112" t="s">
        <v>69</v>
      </c>
      <c r="L93" s="112" t="s">
        <v>70</v>
      </c>
      <c r="M93" s="112" t="s">
        <v>71</v>
      </c>
      <c r="N93" s="112" t="s">
        <v>72</v>
      </c>
      <c r="O93" s="112" t="s">
        <v>73</v>
      </c>
      <c r="P93" s="112" t="s">
        <v>74</v>
      </c>
      <c r="T93" s="49" t="s">
        <v>25</v>
      </c>
      <c r="U93" s="50"/>
      <c r="V93" s="50" t="s">
        <v>26</v>
      </c>
      <c r="W93" s="51"/>
    </row>
    <row r="94" spans="1:23" ht="17.25" x14ac:dyDescent="0.25">
      <c r="A94" s="63" t="s">
        <v>9</v>
      </c>
      <c r="B94" s="50" t="s">
        <v>10</v>
      </c>
      <c r="C94" s="50"/>
      <c r="D94" s="51"/>
      <c r="E94" s="146">
        <f>E89</f>
        <v>3029.4585928145179</v>
      </c>
      <c r="F94" s="146">
        <f t="shared" ref="F94:P94" si="29">F89</f>
        <v>2829.5527806836908</v>
      </c>
      <c r="G94" s="146">
        <f t="shared" si="29"/>
        <v>3377.2034364482156</v>
      </c>
      <c r="H94" s="146">
        <f t="shared" si="29"/>
        <v>1313.8071019473191</v>
      </c>
      <c r="I94" s="146">
        <f t="shared" si="29"/>
        <v>0</v>
      </c>
      <c r="J94" s="146">
        <f t="shared" si="29"/>
        <v>0</v>
      </c>
      <c r="K94" s="146">
        <f t="shared" si="29"/>
        <v>0</v>
      </c>
      <c r="L94" s="146">
        <f t="shared" si="29"/>
        <v>0</v>
      </c>
      <c r="M94" s="146">
        <f t="shared" si="29"/>
        <v>0</v>
      </c>
      <c r="N94" s="146">
        <f t="shared" si="29"/>
        <v>0</v>
      </c>
      <c r="O94" s="146">
        <f t="shared" si="29"/>
        <v>0</v>
      </c>
      <c r="P94" s="146">
        <f t="shared" si="29"/>
        <v>0</v>
      </c>
      <c r="Q94" s="35"/>
      <c r="R94" s="35"/>
      <c r="S94" s="35"/>
      <c r="T94" s="67">
        <f>SUM(E94:P94)</f>
        <v>10550.021911893744</v>
      </c>
      <c r="U94" s="50" t="s">
        <v>27</v>
      </c>
      <c r="V94" s="61">
        <f>T94/'LEGG INN Info bygg'!$B$14</f>
        <v>5.1944962638570873</v>
      </c>
      <c r="W94" s="51" t="s">
        <v>28</v>
      </c>
    </row>
    <row r="95" spans="1:23" ht="17.25" x14ac:dyDescent="0.25">
      <c r="A95" s="63" t="s">
        <v>11</v>
      </c>
      <c r="B95" s="50" t="s">
        <v>12</v>
      </c>
      <c r="C95" s="50"/>
      <c r="D95" s="51"/>
      <c r="E95" s="146">
        <f>E90</f>
        <v>958.40574280946669</v>
      </c>
      <c r="F95" s="146">
        <f t="shared" ref="F95:P95" si="30">F90</f>
        <v>169.62811666999721</v>
      </c>
      <c r="G95" s="146">
        <f t="shared" si="30"/>
        <v>156.63602760546087</v>
      </c>
      <c r="H95" s="146">
        <f t="shared" si="30"/>
        <v>70.819473081329349</v>
      </c>
      <c r="I95" s="146">
        <f t="shared" si="30"/>
        <v>0</v>
      </c>
      <c r="J95" s="146">
        <f t="shared" si="30"/>
        <v>0</v>
      </c>
      <c r="K95" s="146">
        <f t="shared" si="30"/>
        <v>0</v>
      </c>
      <c r="L95" s="146">
        <f t="shared" si="30"/>
        <v>0</v>
      </c>
      <c r="M95" s="146">
        <f t="shared" si="30"/>
        <v>0</v>
      </c>
      <c r="N95" s="146">
        <f t="shared" si="30"/>
        <v>0</v>
      </c>
      <c r="O95" s="146">
        <f t="shared" si="30"/>
        <v>0</v>
      </c>
      <c r="P95" s="146">
        <f t="shared" si="30"/>
        <v>0</v>
      </c>
      <c r="Q95" s="35"/>
      <c r="R95" s="35"/>
      <c r="S95" s="35"/>
      <c r="T95" s="67">
        <f t="shared" ref="T95:T102" si="31">SUM(E95:P95)</f>
        <v>1355.4893601662541</v>
      </c>
      <c r="U95" s="50" t="s">
        <v>27</v>
      </c>
      <c r="V95" s="61">
        <f>T95/'LEGG INN Info bygg'!$B$14</f>
        <v>0.66739998038712656</v>
      </c>
      <c r="W95" s="51" t="s">
        <v>28</v>
      </c>
    </row>
    <row r="96" spans="1:23" ht="17.25" x14ac:dyDescent="0.25">
      <c r="A96" s="63">
        <v>2</v>
      </c>
      <c r="B96" s="50" t="s">
        <v>13</v>
      </c>
      <c r="C96" s="50"/>
      <c r="D96" s="51"/>
      <c r="E96" s="113">
        <f t="shared" ref="E96:P96" si="32">E66</f>
        <v>840</v>
      </c>
      <c r="F96" s="113">
        <f t="shared" si="32"/>
        <v>818.57142857142856</v>
      </c>
      <c r="G96" s="113">
        <f t="shared" si="32"/>
        <v>802.85714285714289</v>
      </c>
      <c r="H96" s="113">
        <f t="shared" si="32"/>
        <v>902.85714285714289</v>
      </c>
      <c r="I96" s="113">
        <f t="shared" si="32"/>
        <v>0</v>
      </c>
      <c r="J96" s="113">
        <f t="shared" si="32"/>
        <v>0</v>
      </c>
      <c r="K96" s="113">
        <f t="shared" si="32"/>
        <v>0</v>
      </c>
      <c r="L96" s="113">
        <f t="shared" si="32"/>
        <v>0</v>
      </c>
      <c r="M96" s="113">
        <f t="shared" si="32"/>
        <v>0</v>
      </c>
      <c r="N96" s="113">
        <f t="shared" si="32"/>
        <v>0</v>
      </c>
      <c r="O96" s="113">
        <f t="shared" si="32"/>
        <v>0</v>
      </c>
      <c r="P96" s="113">
        <f t="shared" si="32"/>
        <v>0</v>
      </c>
      <c r="T96" s="67">
        <f t="shared" si="31"/>
        <v>3364.2857142857147</v>
      </c>
      <c r="U96" s="50" t="s">
        <v>27</v>
      </c>
      <c r="V96" s="61">
        <f>T96/'LEGG INN Info bygg'!$B$14</f>
        <v>1.6564676092002535</v>
      </c>
      <c r="W96" s="51" t="s">
        <v>28</v>
      </c>
    </row>
    <row r="97" spans="1:23" ht="17.25" x14ac:dyDescent="0.25">
      <c r="A97" s="63" t="s">
        <v>14</v>
      </c>
      <c r="B97" s="50" t="s">
        <v>15</v>
      </c>
      <c r="C97" s="50"/>
      <c r="D97" s="51"/>
      <c r="E97" s="113">
        <f t="shared" ref="E97:P97" si="33">E67</f>
        <v>555.20000000000005</v>
      </c>
      <c r="F97" s="113">
        <f t="shared" si="33"/>
        <v>367.28571428571433</v>
      </c>
      <c r="G97" s="113">
        <f t="shared" si="33"/>
        <v>427.62857142857172</v>
      </c>
      <c r="H97" s="113">
        <f t="shared" si="33"/>
        <v>435.98571428571449</v>
      </c>
      <c r="I97" s="113">
        <f t="shared" si="33"/>
        <v>0</v>
      </c>
      <c r="J97" s="113">
        <f t="shared" si="33"/>
        <v>0</v>
      </c>
      <c r="K97" s="113">
        <f t="shared" si="33"/>
        <v>0</v>
      </c>
      <c r="L97" s="113">
        <f t="shared" si="33"/>
        <v>0</v>
      </c>
      <c r="M97" s="113">
        <f t="shared" si="33"/>
        <v>0</v>
      </c>
      <c r="N97" s="113">
        <f t="shared" si="33"/>
        <v>0</v>
      </c>
      <c r="O97" s="113">
        <f t="shared" si="33"/>
        <v>0</v>
      </c>
      <c r="P97" s="113">
        <f t="shared" si="33"/>
        <v>0</v>
      </c>
      <c r="T97" s="67">
        <f t="shared" si="31"/>
        <v>1786.1000000000006</v>
      </c>
      <c r="U97" s="50" t="s">
        <v>27</v>
      </c>
      <c r="V97" s="61">
        <f>T97/'LEGG INN Info bygg'!$B$14</f>
        <v>0.87941900541605145</v>
      </c>
      <c r="W97" s="51" t="s">
        <v>28</v>
      </c>
    </row>
    <row r="98" spans="1:23" ht="17.25" x14ac:dyDescent="0.25">
      <c r="A98" s="63" t="s">
        <v>16</v>
      </c>
      <c r="B98" s="50" t="s">
        <v>17</v>
      </c>
      <c r="C98" s="50"/>
      <c r="D98" s="51"/>
      <c r="E98" s="113">
        <f t="shared" ref="E98:P98" si="34">E68</f>
        <v>94</v>
      </c>
      <c r="F98" s="113">
        <f t="shared" si="34"/>
        <v>108</v>
      </c>
      <c r="G98" s="113">
        <f t="shared" si="34"/>
        <v>124.85714285714285</v>
      </c>
      <c r="H98" s="113">
        <f t="shared" si="34"/>
        <v>115.57142857142856</v>
      </c>
      <c r="I98" s="113">
        <f t="shared" si="34"/>
        <v>0</v>
      </c>
      <c r="J98" s="113">
        <f t="shared" si="34"/>
        <v>0</v>
      </c>
      <c r="K98" s="113">
        <f t="shared" si="34"/>
        <v>0</v>
      </c>
      <c r="L98" s="113">
        <f t="shared" si="34"/>
        <v>0</v>
      </c>
      <c r="M98" s="113">
        <f t="shared" si="34"/>
        <v>0</v>
      </c>
      <c r="N98" s="113">
        <f t="shared" si="34"/>
        <v>0</v>
      </c>
      <c r="O98" s="113">
        <f t="shared" si="34"/>
        <v>0</v>
      </c>
      <c r="P98" s="113">
        <f t="shared" si="34"/>
        <v>0</v>
      </c>
      <c r="T98" s="67">
        <f t="shared" si="31"/>
        <v>442.42857142857139</v>
      </c>
      <c r="U98" s="50" t="s">
        <v>27</v>
      </c>
      <c r="V98" s="61">
        <f>T98/'LEGG INN Info bygg'!$B$14</f>
        <v>0.21783779981712034</v>
      </c>
      <c r="W98" s="51" t="s">
        <v>28</v>
      </c>
    </row>
    <row r="99" spans="1:23" ht="17.25" x14ac:dyDescent="0.25">
      <c r="A99" s="63">
        <v>4</v>
      </c>
      <c r="B99" s="50" t="s">
        <v>18</v>
      </c>
      <c r="C99" s="50"/>
      <c r="D99" s="51"/>
      <c r="E99" s="113">
        <f t="shared" ref="E99:P99" si="35">E69</f>
        <v>3396.2</v>
      </c>
      <c r="F99" s="113">
        <f t="shared" si="35"/>
        <v>3490.4285714285716</v>
      </c>
      <c r="G99" s="113">
        <f t="shared" si="35"/>
        <v>3465.3142857142857</v>
      </c>
      <c r="H99" s="113">
        <f t="shared" si="35"/>
        <v>3330.7142857142862</v>
      </c>
      <c r="I99" s="113">
        <f t="shared" si="35"/>
        <v>0</v>
      </c>
      <c r="J99" s="113">
        <f t="shared" si="35"/>
        <v>0</v>
      </c>
      <c r="K99" s="113">
        <f t="shared" si="35"/>
        <v>0</v>
      </c>
      <c r="L99" s="113">
        <f t="shared" si="35"/>
        <v>0</v>
      </c>
      <c r="M99" s="113">
        <f t="shared" si="35"/>
        <v>0</v>
      </c>
      <c r="N99" s="113">
        <f t="shared" si="35"/>
        <v>0</v>
      </c>
      <c r="O99" s="113">
        <f t="shared" si="35"/>
        <v>0</v>
      </c>
      <c r="P99" s="113">
        <f t="shared" si="35"/>
        <v>0</v>
      </c>
      <c r="T99" s="67">
        <f t="shared" si="31"/>
        <v>13682.657142857144</v>
      </c>
      <c r="U99" s="50" t="s">
        <v>27</v>
      </c>
      <c r="V99" s="61">
        <f>T99/'LEGG INN Info bygg'!$B$14</f>
        <v>6.7369065203629468</v>
      </c>
      <c r="W99" s="51" t="s">
        <v>28</v>
      </c>
    </row>
    <row r="100" spans="1:23" ht="17.25" x14ac:dyDescent="0.25">
      <c r="A100" s="63">
        <v>5</v>
      </c>
      <c r="B100" s="50" t="s">
        <v>19</v>
      </c>
      <c r="C100" s="50"/>
      <c r="D100" s="51"/>
      <c r="E100" s="113">
        <f t="shared" ref="E100:P100" si="36">E70</f>
        <v>3171.7</v>
      </c>
      <c r="F100" s="113">
        <f t="shared" si="36"/>
        <v>2292.5571428571429</v>
      </c>
      <c r="G100" s="113">
        <f t="shared" si="36"/>
        <v>2033.8999999999992</v>
      </c>
      <c r="H100" s="113">
        <f t="shared" si="36"/>
        <v>2072.4857142857149</v>
      </c>
      <c r="I100" s="113">
        <f t="shared" si="36"/>
        <v>0</v>
      </c>
      <c r="J100" s="113">
        <f t="shared" si="36"/>
        <v>0</v>
      </c>
      <c r="K100" s="113">
        <f t="shared" si="36"/>
        <v>0</v>
      </c>
      <c r="L100" s="113">
        <f t="shared" si="36"/>
        <v>0</v>
      </c>
      <c r="M100" s="113">
        <f t="shared" si="36"/>
        <v>0</v>
      </c>
      <c r="N100" s="113">
        <f t="shared" si="36"/>
        <v>0</v>
      </c>
      <c r="O100" s="113">
        <f t="shared" si="36"/>
        <v>0</v>
      </c>
      <c r="P100" s="113">
        <f t="shared" si="36"/>
        <v>0</v>
      </c>
      <c r="T100" s="67">
        <f t="shared" si="31"/>
        <v>9570.6428571428569</v>
      </c>
      <c r="U100" s="50" t="s">
        <v>27</v>
      </c>
      <c r="V100" s="61">
        <f>T100/'LEGG INN Info bygg'!$B$14</f>
        <v>4.7122810719561086</v>
      </c>
      <c r="W100" s="51" t="s">
        <v>28</v>
      </c>
    </row>
    <row r="101" spans="1:23" ht="17.25" x14ac:dyDescent="0.25">
      <c r="A101" s="63" t="s">
        <v>20</v>
      </c>
      <c r="B101" s="50" t="s">
        <v>21</v>
      </c>
      <c r="C101" s="50"/>
      <c r="D101" s="51"/>
      <c r="E101" s="113">
        <f t="shared" ref="E101:P101" si="37">E71</f>
        <v>0</v>
      </c>
      <c r="F101" s="113">
        <f t="shared" si="37"/>
        <v>0</v>
      </c>
      <c r="G101" s="113">
        <f t="shared" si="37"/>
        <v>0</v>
      </c>
      <c r="H101" s="113">
        <f t="shared" si="37"/>
        <v>0</v>
      </c>
      <c r="I101" s="113">
        <f t="shared" si="37"/>
        <v>0</v>
      </c>
      <c r="J101" s="113">
        <f t="shared" si="37"/>
        <v>0</v>
      </c>
      <c r="K101" s="113">
        <f t="shared" si="37"/>
        <v>0</v>
      </c>
      <c r="L101" s="113">
        <f t="shared" si="37"/>
        <v>0</v>
      </c>
      <c r="M101" s="113">
        <f t="shared" si="37"/>
        <v>0</v>
      </c>
      <c r="N101" s="113">
        <f t="shared" si="37"/>
        <v>0</v>
      </c>
      <c r="O101" s="113">
        <f t="shared" si="37"/>
        <v>0</v>
      </c>
      <c r="P101" s="113">
        <f t="shared" si="37"/>
        <v>0</v>
      </c>
      <c r="T101" s="67">
        <f t="shared" si="31"/>
        <v>0</v>
      </c>
      <c r="U101" s="50" t="s">
        <v>27</v>
      </c>
      <c r="V101" s="61">
        <f>T101/'LEGG INN Info bygg'!$B$14</f>
        <v>0</v>
      </c>
      <c r="W101" s="51" t="s">
        <v>28</v>
      </c>
    </row>
    <row r="102" spans="1:23" ht="17.25" x14ac:dyDescent="0.25">
      <c r="A102" s="64" t="s">
        <v>22</v>
      </c>
      <c r="B102" s="53" t="s">
        <v>23</v>
      </c>
      <c r="C102" s="53"/>
      <c r="D102" s="54"/>
      <c r="E102" s="113">
        <f t="shared" ref="E102:P102" si="38">E72</f>
        <v>2.7099999999999937</v>
      </c>
      <c r="F102" s="113">
        <f t="shared" si="38"/>
        <v>14.141428571428573</v>
      </c>
      <c r="G102" s="113">
        <f t="shared" si="38"/>
        <v>19.274285714285703</v>
      </c>
      <c r="H102" s="113">
        <f t="shared" si="38"/>
        <v>20.14</v>
      </c>
      <c r="I102" s="113">
        <f t="shared" si="38"/>
        <v>0</v>
      </c>
      <c r="J102" s="113">
        <f t="shared" si="38"/>
        <v>0</v>
      </c>
      <c r="K102" s="113">
        <f t="shared" si="38"/>
        <v>0</v>
      </c>
      <c r="L102" s="113">
        <f t="shared" si="38"/>
        <v>0</v>
      </c>
      <c r="M102" s="113">
        <f t="shared" si="38"/>
        <v>0</v>
      </c>
      <c r="N102" s="113">
        <f t="shared" si="38"/>
        <v>0</v>
      </c>
      <c r="O102" s="113">
        <f t="shared" si="38"/>
        <v>0</v>
      </c>
      <c r="P102" s="113">
        <f t="shared" si="38"/>
        <v>0</v>
      </c>
      <c r="T102" s="68">
        <f t="shared" si="31"/>
        <v>56.265714285714267</v>
      </c>
      <c r="U102" s="53" t="s">
        <v>27</v>
      </c>
      <c r="V102" s="62">
        <f>T102/'LEGG INN Info bygg'!$B$14</f>
        <v>2.77034536118731E-2</v>
      </c>
      <c r="W102" s="54" t="s">
        <v>28</v>
      </c>
    </row>
    <row r="103" spans="1:23" ht="17.25" x14ac:dyDescent="0.25">
      <c r="A103" s="52"/>
      <c r="B103" s="53" t="s">
        <v>24</v>
      </c>
      <c r="C103" s="53"/>
      <c r="D103" s="54"/>
      <c r="E103" s="66">
        <f>SUM(E94:E102)</f>
        <v>12047.674335623982</v>
      </c>
      <c r="F103" s="66">
        <f t="shared" ref="F103:P103" si="39">SUM(F94:F102)</f>
        <v>10090.165183067975</v>
      </c>
      <c r="G103" s="66">
        <f t="shared" si="39"/>
        <v>10407.670892625105</v>
      </c>
      <c r="H103" s="66">
        <f t="shared" si="39"/>
        <v>8262.3808607429346</v>
      </c>
      <c r="I103" s="66">
        <f t="shared" si="39"/>
        <v>0</v>
      </c>
      <c r="J103" s="66">
        <f t="shared" si="39"/>
        <v>0</v>
      </c>
      <c r="K103" s="66">
        <f t="shared" si="39"/>
        <v>0</v>
      </c>
      <c r="L103" s="66">
        <f t="shared" si="39"/>
        <v>0</v>
      </c>
      <c r="M103" s="66">
        <f t="shared" si="39"/>
        <v>0</v>
      </c>
      <c r="N103" s="66">
        <f t="shared" si="39"/>
        <v>0</v>
      </c>
      <c r="O103" s="66">
        <f t="shared" si="39"/>
        <v>0</v>
      </c>
      <c r="P103" s="66">
        <f t="shared" si="39"/>
        <v>0</v>
      </c>
      <c r="T103" s="68">
        <f>SUM(T94:T102)</f>
        <v>40807.891272059998</v>
      </c>
      <c r="U103" s="53" t="s">
        <v>27</v>
      </c>
      <c r="V103" s="62">
        <f>SUM(V94:V102)</f>
        <v>20.092511704608569</v>
      </c>
      <c r="W103" s="54" t="s">
        <v>28</v>
      </c>
    </row>
    <row r="104" spans="1:23" x14ac:dyDescent="0.25">
      <c r="A104" s="36"/>
      <c r="B104" s="39"/>
    </row>
  </sheetData>
  <mergeCells count="3">
    <mergeCell ref="T49:W49"/>
    <mergeCell ref="T62:W62"/>
    <mergeCell ref="T92:W92"/>
  </mergeCells>
  <conditionalFormatting sqref="E36:P46">
    <cfRule type="cellIs" dxfId="4" priority="2" operator="lessThan">
      <formula>-0.1</formula>
    </cfRule>
    <cfRule type="cellIs" dxfId="3" priority="3" operator="greaterThan">
      <formula>0.1</formula>
    </cfRule>
  </conditionalFormatting>
  <pageMargins left="0.25" right="0.25" top="0.75" bottom="0.75" header="0.3" footer="0.3"/>
  <pageSetup paperSize="9" scale="4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" operator="endsWith" id="{B7BE6619-77C4-4F30-A164-D39C2E3D6414}">
            <xm:f>RIGHT(E36,LEN("-"))="-"</xm:f>
            <xm:f>"-"</xm:f>
            <x14:dxf>
              <fill>
                <patternFill>
                  <bgColor theme="8" tint="0.79998168889431442"/>
                </patternFill>
              </fill>
            </x14:dxf>
          </x14:cfRule>
          <xm:sqref>E36:P46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AA43"/>
  <sheetViews>
    <sheetView topLeftCell="B1" workbookViewId="0">
      <selection activeCell="B23" sqref="B23:R27"/>
    </sheetView>
  </sheetViews>
  <sheetFormatPr defaultColWidth="9.140625" defaultRowHeight="15" x14ac:dyDescent="0.25"/>
  <cols>
    <col min="1" max="1" width="4.140625" customWidth="1"/>
    <col min="2" max="2" width="26.42578125" bestFit="1" customWidth="1"/>
    <col min="3" max="3" width="12.7109375" bestFit="1" customWidth="1"/>
    <col min="4" max="4" width="14" customWidth="1"/>
    <col min="5" max="5" width="8.5703125" customWidth="1"/>
    <col min="6" max="6" width="9" customWidth="1"/>
    <col min="7" max="12" width="8.7109375"/>
    <col min="13" max="13" width="7.7109375" bestFit="1" customWidth="1"/>
    <col min="14" max="14" width="9.140625" bestFit="1" customWidth="1"/>
    <col min="15" max="15" width="13.7109375" customWidth="1"/>
    <col min="16" max="16" width="12.28515625" customWidth="1"/>
    <col min="17" max="17" width="12.42578125" bestFit="1" customWidth="1"/>
    <col min="18" max="18" width="10" bestFit="1" customWidth="1"/>
    <col min="19" max="19" width="5.42578125" bestFit="1" customWidth="1"/>
    <col min="20" max="20" width="6.42578125" bestFit="1" customWidth="1"/>
    <col min="21" max="21" width="7.42578125" bestFit="1" customWidth="1"/>
    <col min="22" max="22" width="5.42578125" customWidth="1"/>
    <col min="23" max="26" width="5.42578125" bestFit="1" customWidth="1"/>
    <col min="27" max="27" width="6.42578125" bestFit="1" customWidth="1"/>
    <col min="28" max="16384" width="9.140625" style="33"/>
  </cols>
  <sheetData>
    <row r="1" spans="1:27" s="209" customFormat="1" ht="18.75" x14ac:dyDescent="0.3">
      <c r="A1" s="43" t="s">
        <v>107</v>
      </c>
      <c r="B1" s="44"/>
      <c r="C1" s="44"/>
      <c r="D1" s="44"/>
      <c r="E1" s="44"/>
      <c r="F1" s="212" t="s">
        <v>115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32"/>
      <c r="W1" s="44"/>
      <c r="X1" s="44"/>
      <c r="Y1" s="44"/>
      <c r="Z1" s="44"/>
      <c r="AA1" s="44"/>
    </row>
    <row r="2" spans="1:27" s="210" customFormat="1" x14ac:dyDescent="0.25">
      <c r="A2" s="45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32"/>
      <c r="S2" s="46"/>
      <c r="T2" s="46"/>
      <c r="U2" s="46"/>
      <c r="V2" s="46"/>
      <c r="W2" s="46"/>
      <c r="X2" s="46"/>
      <c r="Y2" s="46"/>
      <c r="Z2" s="46"/>
      <c r="AA2" s="46"/>
    </row>
    <row r="3" spans="1:27" ht="9.75" customHeight="1" x14ac:dyDescent="0.25">
      <c r="A3" s="31"/>
      <c r="B3" s="32"/>
      <c r="C3" s="87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spans="1:27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7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spans="1:27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spans="1:27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27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7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x14ac:dyDescent="0.2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x14ac:dyDescent="0.25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x14ac:dyDescent="0.25">
      <c r="A23" s="31"/>
      <c r="B23" s="86" t="s">
        <v>7</v>
      </c>
      <c r="C23" s="32"/>
      <c r="D23" s="32"/>
      <c r="E23" s="112" t="s">
        <v>63</v>
      </c>
      <c r="F23" s="112" t="s">
        <v>64</v>
      </c>
      <c r="G23" s="112" t="s">
        <v>65</v>
      </c>
      <c r="H23" s="112" t="s">
        <v>66</v>
      </c>
      <c r="I23" s="112" t="s">
        <v>67</v>
      </c>
      <c r="J23" s="112" t="s">
        <v>68</v>
      </c>
      <c r="K23" s="112" t="s">
        <v>69</v>
      </c>
      <c r="L23" s="112" t="s">
        <v>70</v>
      </c>
      <c r="M23" s="112" t="s">
        <v>71</v>
      </c>
      <c r="N23" s="112" t="s">
        <v>72</v>
      </c>
      <c r="O23" s="112" t="s">
        <v>73</v>
      </c>
      <c r="P23" s="112" t="s">
        <v>74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x14ac:dyDescent="0.25">
      <c r="A24" s="31"/>
      <c r="B24" s="90" t="s">
        <v>51</v>
      </c>
      <c r="C24" s="91"/>
      <c r="D24" s="92"/>
      <c r="E24" s="124">
        <f>'LEGG INN Info bygg'!J26</f>
        <v>7819.1545454545458</v>
      </c>
      <c r="F24" s="124">
        <f>'LEGG INN Info bygg'!K26</f>
        <v>7097.4954545454548</v>
      </c>
      <c r="G24" s="124">
        <f>'LEGG INN Info bygg'!L26</f>
        <v>7679.5727272727272</v>
      </c>
      <c r="H24" s="124">
        <f>'LEGG INN Info bygg'!M26</f>
        <v>6392.1681818181823</v>
      </c>
      <c r="I24" s="124">
        <f>'LEGG INN Info bygg'!N26</f>
        <v>6805.2181818181816</v>
      </c>
      <c r="J24" s="124">
        <f>'LEGG INN Info bygg'!O26</f>
        <v>6694.3818181818178</v>
      </c>
      <c r="K24" s="124">
        <f>'LEGG INN Info bygg'!P26</f>
        <v>6787</v>
      </c>
      <c r="L24" s="124">
        <f>'LEGG INN Info bygg'!Q26</f>
        <v>6983.0772727272724</v>
      </c>
      <c r="M24" s="124">
        <f>'LEGG INN Info bygg'!R26</f>
        <v>6491.5136363636357</v>
      </c>
      <c r="N24" s="124">
        <f>'LEGG INN Info bygg'!S26</f>
        <v>6377.6318181818178</v>
      </c>
      <c r="O24" s="124">
        <f>'LEGG INN Info bygg'!T26</f>
        <v>7431.2227272727278</v>
      </c>
      <c r="P24" s="124">
        <f>'LEGG INN Info bygg'!U26</f>
        <v>8168.0772727272733</v>
      </c>
      <c r="Q24" s="124">
        <f>SUM(E24:P24)</f>
        <v>84726.513636363641</v>
      </c>
      <c r="R24" s="77" t="s">
        <v>52</v>
      </c>
      <c r="S24" s="87"/>
      <c r="T24" s="87"/>
      <c r="U24" s="87"/>
      <c r="V24" s="87"/>
      <c r="W24" s="87"/>
      <c r="X24" s="87"/>
      <c r="Y24" s="32"/>
      <c r="Z24" s="32"/>
      <c r="AA24" s="32"/>
    </row>
    <row r="25" spans="1:27" x14ac:dyDescent="0.25">
      <c r="A25" s="31"/>
      <c r="B25" s="93" t="s">
        <v>131</v>
      </c>
      <c r="C25" s="87"/>
      <c r="D25" s="34"/>
      <c r="E25" s="124">
        <f>'Oversikt solstrøm'!B32</f>
        <v>264.91846700207162</v>
      </c>
      <c r="F25" s="124">
        <f>'Oversikt solstrøm'!C32</f>
        <v>949.11734240899682</v>
      </c>
      <c r="G25" s="124">
        <f>'Oversikt solstrøm'!D32</f>
        <v>3185.2795205682155</v>
      </c>
      <c r="H25" s="124">
        <f>'Oversikt solstrøm'!E32</f>
        <v>6823.2150044391838</v>
      </c>
      <c r="I25" s="124">
        <f>'Oversikt solstrøm'!F32</f>
        <v>10175.372299496892</v>
      </c>
      <c r="J25" s="124">
        <f>'Oversikt solstrøm'!G32</f>
        <v>10106.535217519977</v>
      </c>
      <c r="K25" s="124">
        <f>'Oversikt solstrøm'!H32</f>
        <v>9400.4336342113056</v>
      </c>
      <c r="L25" s="124">
        <f>'Oversikt solstrøm'!I32</f>
        <v>7402.072284699615</v>
      </c>
      <c r="M25" s="124">
        <f>'Oversikt solstrøm'!J32</f>
        <v>4375.3266498964194</v>
      </c>
      <c r="N25" s="124">
        <f>'Oversikt solstrøm'!K32</f>
        <v>1954.5559337081977</v>
      </c>
      <c r="O25" s="124">
        <f>'Oversikt solstrøm'!L32</f>
        <v>567.38443326427944</v>
      </c>
      <c r="P25" s="124">
        <f>'Oversikt solstrøm'!M32</f>
        <v>115.77145605208642</v>
      </c>
      <c r="Q25" s="124">
        <f>SUM(E25:P25)</f>
        <v>55319.982243267237</v>
      </c>
      <c r="R25" s="77" t="s">
        <v>52</v>
      </c>
      <c r="S25" s="87"/>
      <c r="T25" s="87"/>
      <c r="U25" s="87"/>
      <c r="V25" s="87"/>
      <c r="W25" s="87"/>
      <c r="X25" s="87"/>
      <c r="Y25" s="32"/>
      <c r="Z25" s="32"/>
      <c r="AA25" s="32"/>
    </row>
    <row r="26" spans="1:27" x14ac:dyDescent="0.25">
      <c r="A26" s="31"/>
      <c r="B26" s="93" t="s">
        <v>142</v>
      </c>
      <c r="C26" s="87"/>
      <c r="D26" s="34"/>
      <c r="E26" s="124">
        <f>E24-E25</f>
        <v>7554.2360784524744</v>
      </c>
      <c r="F26" s="124">
        <f t="shared" ref="F26:P26" si="0">F24-F25</f>
        <v>6148.3781121364582</v>
      </c>
      <c r="G26" s="124">
        <f t="shared" si="0"/>
        <v>4494.2932067045112</v>
      </c>
      <c r="H26" s="124">
        <f t="shared" si="0"/>
        <v>-431.04682262100141</v>
      </c>
      <c r="I26" s="124">
        <f t="shared" si="0"/>
        <v>-3370.1541176787105</v>
      </c>
      <c r="J26" s="124">
        <f t="shared" si="0"/>
        <v>-3412.153399338159</v>
      </c>
      <c r="K26" s="124">
        <f t="shared" si="0"/>
        <v>-2613.4336342113056</v>
      </c>
      <c r="L26" s="124">
        <f t="shared" si="0"/>
        <v>-418.99501197234258</v>
      </c>
      <c r="M26" s="124">
        <f t="shared" si="0"/>
        <v>2116.1869864672162</v>
      </c>
      <c r="N26" s="124">
        <f t="shared" si="0"/>
        <v>4423.0758844736201</v>
      </c>
      <c r="O26" s="124">
        <f t="shared" si="0"/>
        <v>6863.8382940084484</v>
      </c>
      <c r="P26" s="124">
        <f t="shared" si="0"/>
        <v>8052.3058166751871</v>
      </c>
      <c r="Q26" s="124">
        <f>SUM(E26:P26)</f>
        <v>29406.531393096397</v>
      </c>
      <c r="R26" s="77" t="s">
        <v>52</v>
      </c>
      <c r="S26" s="87"/>
      <c r="T26" s="87"/>
      <c r="U26" s="87"/>
      <c r="V26" s="87"/>
      <c r="W26" s="87"/>
      <c r="X26" s="87"/>
      <c r="Y26" s="32"/>
      <c r="Z26" s="32"/>
      <c r="AA26" s="32"/>
    </row>
    <row r="27" spans="1:27" ht="17.25" x14ac:dyDescent="0.25">
      <c r="A27" s="31"/>
      <c r="B27" s="94" t="s">
        <v>143</v>
      </c>
      <c r="C27" s="95"/>
      <c r="D27" s="96"/>
      <c r="E27" s="156">
        <f>E26/'LEGG INN Info bygg'!$B$13</f>
        <v>3.7545904962487446</v>
      </c>
      <c r="F27" s="156">
        <f>F26/'LEGG INN Info bygg'!$B$13</f>
        <v>3.0558539324733887</v>
      </c>
      <c r="G27" s="156">
        <f>G26/'LEGG INN Info bygg'!$B$13</f>
        <v>2.233744138521129</v>
      </c>
      <c r="H27" s="156">
        <f>H26/'LEGG INN Info bygg'!$B$13</f>
        <v>-0.21423798341004047</v>
      </c>
      <c r="I27" s="156">
        <f>I26/'LEGG INN Info bygg'!$B$13</f>
        <v>-1.6750268974546274</v>
      </c>
      <c r="J27" s="156">
        <f>J26/'LEGG INN Info bygg'!$B$13</f>
        <v>-1.695901291917574</v>
      </c>
      <c r="K27" s="156">
        <f>K26/'LEGG INN Info bygg'!$B$13</f>
        <v>-1.2989232774410067</v>
      </c>
      <c r="L27" s="156">
        <f>L26/'LEGG INN Info bygg'!$B$13</f>
        <v>-0.20824801787889791</v>
      </c>
      <c r="M27" s="156">
        <f>M26/'LEGG INN Info bygg'!$B$13</f>
        <v>1.0517827964548789</v>
      </c>
      <c r="N27" s="156">
        <f>N26/'LEGG INN Info bygg'!$B$13</f>
        <v>2.198347855106173</v>
      </c>
      <c r="O27" s="156">
        <f>O26/'LEGG INN Info bygg'!$B$13</f>
        <v>3.411450444338195</v>
      </c>
      <c r="P27" s="156">
        <f>P26/'LEGG INN Info bygg'!$B$13</f>
        <v>4.0021400679300134</v>
      </c>
      <c r="Q27" s="155">
        <f>Q26/'LEGG INN Info bygg'!$B$13</f>
        <v>14.615572262970376</v>
      </c>
      <c r="R27" s="128" t="s">
        <v>104</v>
      </c>
      <c r="S27" s="87"/>
      <c r="T27" s="87"/>
      <c r="U27" s="87"/>
      <c r="V27" s="87"/>
      <c r="W27" s="87"/>
      <c r="X27" s="87"/>
      <c r="Y27" s="32"/>
      <c r="Z27" s="32"/>
      <c r="AA27" s="32"/>
    </row>
    <row r="28" spans="1:27" x14ac:dyDescent="0.25">
      <c r="A28" s="158"/>
      <c r="B28" s="87"/>
      <c r="C28" s="87"/>
      <c r="D28" s="91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2"/>
      <c r="S28" s="87"/>
      <c r="T28" s="87"/>
      <c r="U28" s="87"/>
      <c r="V28" s="87"/>
      <c r="W28" s="87"/>
      <c r="X28" s="87"/>
      <c r="Y28" s="32"/>
      <c r="Z28" s="32"/>
      <c r="AA28" s="32"/>
    </row>
    <row r="29" spans="1:27" x14ac:dyDescent="0.25">
      <c r="A29" s="31"/>
      <c r="B29" s="90" t="s">
        <v>144</v>
      </c>
      <c r="C29" s="91"/>
      <c r="D29" s="92"/>
      <c r="E29" s="17">
        <f>'LEGG INN forbruk,levert og temp'!C93</f>
        <v>10076.525545454546</v>
      </c>
      <c r="F29" s="17">
        <f>'LEGG INN forbruk,levert og temp'!D93</f>
        <v>7938.9784285714286</v>
      </c>
      <c r="G29" s="17">
        <f>'LEGG INN forbruk,levert og temp'!E93</f>
        <v>7548.7183376623379</v>
      </c>
      <c r="H29" s="17">
        <f>'LEGG INN forbruk,levert og temp'!F93</f>
        <v>7041.3828311688321</v>
      </c>
      <c r="I29" s="17">
        <f>'LEGG INN forbruk,levert og temp'!G93</f>
        <v>0</v>
      </c>
      <c r="J29" s="17">
        <f>'LEGG INN forbruk,levert og temp'!H93</f>
        <v>0</v>
      </c>
      <c r="K29" s="17">
        <f>'LEGG INN forbruk,levert og temp'!I93</f>
        <v>0</v>
      </c>
      <c r="L29" s="17">
        <f>'LEGG INN forbruk,levert og temp'!J93</f>
        <v>0</v>
      </c>
      <c r="M29" s="17">
        <f>'LEGG INN forbruk,levert og temp'!K93</f>
        <v>0</v>
      </c>
      <c r="N29" s="17">
        <f>'LEGG INN forbruk,levert og temp'!L93</f>
        <v>0</v>
      </c>
      <c r="O29" s="17">
        <f>'LEGG INN forbruk,levert og temp'!M93</f>
        <v>0</v>
      </c>
      <c r="P29" s="17">
        <f>'LEGG INN forbruk,levert og temp'!N93</f>
        <v>0</v>
      </c>
      <c r="Q29" s="17">
        <f>SUM(E29:P29)</f>
        <v>32605.605142857145</v>
      </c>
      <c r="R29" s="77" t="s">
        <v>52</v>
      </c>
      <c r="S29" s="87"/>
      <c r="T29" s="87"/>
      <c r="U29" s="87"/>
      <c r="V29" s="87"/>
      <c r="W29" s="87"/>
      <c r="X29" s="87"/>
      <c r="Y29" s="32"/>
      <c r="Z29" s="32"/>
      <c r="AA29" s="32"/>
    </row>
    <row r="30" spans="1:27" s="211" customFormat="1" x14ac:dyDescent="0.25">
      <c r="A30" s="196"/>
      <c r="B30" s="197"/>
      <c r="C30" s="198"/>
      <c r="D30" s="199"/>
      <c r="E30" s="200">
        <f>IF(E29=0,NA(),E29)</f>
        <v>10076.525545454546</v>
      </c>
      <c r="F30" s="201">
        <f t="shared" ref="F30:G30" si="1">IF(F29=0,NA(),F29)</f>
        <v>7938.9784285714286</v>
      </c>
      <c r="G30" s="201">
        <f t="shared" si="1"/>
        <v>7548.7183376623379</v>
      </c>
      <c r="H30" s="201">
        <f t="shared" ref="H30" si="2">IF(H29=0,NA(),H29)</f>
        <v>7041.3828311688321</v>
      </c>
      <c r="I30" s="201" t="e">
        <f t="shared" ref="I30" si="3">IF(I29=0,NA(),I29)</f>
        <v>#N/A</v>
      </c>
      <c r="J30" s="201" t="e">
        <f t="shared" ref="J30" si="4">IF(J29=0,NA(),J29)</f>
        <v>#N/A</v>
      </c>
      <c r="K30" s="201" t="e">
        <f t="shared" ref="K30" si="5">IF(K29=0,NA(),K29)</f>
        <v>#N/A</v>
      </c>
      <c r="L30" s="201" t="e">
        <f t="shared" ref="L30" si="6">IF(L29=0,NA(),L29)</f>
        <v>#N/A</v>
      </c>
      <c r="M30" s="201" t="e">
        <f t="shared" ref="M30" si="7">IF(M29=0,NA(),M29)</f>
        <v>#N/A</v>
      </c>
      <c r="N30" s="201" t="e">
        <f t="shared" ref="N30" si="8">IF(N29=0,NA(),N29)</f>
        <v>#N/A</v>
      </c>
      <c r="O30" s="201" t="e">
        <f t="shared" ref="O30" si="9">IF(O29=0,NA(),O29)</f>
        <v>#N/A</v>
      </c>
      <c r="P30" s="201" t="e">
        <f t="shared" ref="P30" si="10">IF(P29=0,NA(),P29)</f>
        <v>#N/A</v>
      </c>
      <c r="Q30" s="202"/>
      <c r="R30" s="202"/>
      <c r="S30" s="198"/>
      <c r="T30" s="198"/>
      <c r="U30" s="198"/>
      <c r="V30" s="198"/>
      <c r="W30" s="198"/>
      <c r="X30" s="198"/>
      <c r="Y30" s="191"/>
      <c r="Z30" s="191"/>
      <c r="AA30" s="191"/>
    </row>
    <row r="31" spans="1:27" s="211" customFormat="1" x14ac:dyDescent="0.25">
      <c r="A31" s="196"/>
      <c r="B31" s="207" t="s">
        <v>151</v>
      </c>
      <c r="C31" s="198"/>
      <c r="D31" s="199"/>
      <c r="E31" s="208">
        <f>'LEGG INN forbruk,levert og temp'!C85*'LEGG INN forbruk,levert og temp'!C$94+SUM('LEGG INN forbruk,levert og temp'!C86:C92)</f>
        <v>4057.2672780027865</v>
      </c>
      <c r="F31" s="208">
        <f>'LEGG INN forbruk,levert og temp'!D85*'LEGG INN forbruk,levert og temp'!D$94+SUM('LEGG INN forbruk,levert og temp'!D86:D92)</f>
        <v>2327.7507446863196</v>
      </c>
      <c r="G31" s="208">
        <f>'LEGG INN forbruk,levert og temp'!E85*'LEGG INN forbruk,levert og temp'!E$94+SUM('LEGG INN forbruk,levert og temp'!E86:E92)</f>
        <v>2070.7396260317737</v>
      </c>
      <c r="H31" s="208">
        <f>'LEGG INN forbruk,levert og temp'!F85*'LEGG INN forbruk,levert og temp'!F$94+SUM('LEGG INN forbruk,levert og temp'!F86:F92)</f>
        <v>1404.9840939310932</v>
      </c>
      <c r="I31" s="208">
        <f>'LEGG INN forbruk,levert og temp'!G85*'LEGG INN forbruk,levert og temp'!G$94+SUM('LEGG INN forbruk,levert og temp'!G86:G92)</f>
        <v>0</v>
      </c>
      <c r="J31" s="208">
        <f>'LEGG INN forbruk,levert og temp'!H85*'LEGG INN forbruk,levert og temp'!H$94+SUM('LEGG INN forbruk,levert og temp'!H86:H92)</f>
        <v>0</v>
      </c>
      <c r="K31" s="208">
        <f>'LEGG INN forbruk,levert og temp'!I85*'LEGG INN forbruk,levert og temp'!I$94+SUM('LEGG INN forbruk,levert og temp'!I86:I92)</f>
        <v>0</v>
      </c>
      <c r="L31" s="208">
        <f>'LEGG INN forbruk,levert og temp'!J85*'LEGG INN forbruk,levert og temp'!J$94+SUM('LEGG INN forbruk,levert og temp'!J86:J92)</f>
        <v>0</v>
      </c>
      <c r="M31" s="208">
        <f>'LEGG INN forbruk,levert og temp'!K85*'LEGG INN forbruk,levert og temp'!K$94+SUM('LEGG INN forbruk,levert og temp'!K86:K92)</f>
        <v>0</v>
      </c>
      <c r="N31" s="208">
        <f>'LEGG INN forbruk,levert og temp'!L85*'LEGG INN forbruk,levert og temp'!L$94+SUM('LEGG INN forbruk,levert og temp'!L86:L92)</f>
        <v>0</v>
      </c>
      <c r="O31" s="208">
        <f>'LEGG INN forbruk,levert og temp'!M85*'LEGG INN forbruk,levert og temp'!M$94+SUM('LEGG INN forbruk,levert og temp'!M86:M92)</f>
        <v>0</v>
      </c>
      <c r="P31" s="208">
        <f>'LEGG INN forbruk,levert og temp'!N85*'LEGG INN forbruk,levert og temp'!N$94+SUM('LEGG INN forbruk,levert og temp'!N86:N92)</f>
        <v>0</v>
      </c>
      <c r="Q31" s="202"/>
      <c r="R31" s="202"/>
      <c r="S31" s="198"/>
      <c r="T31" s="198"/>
      <c r="U31" s="198"/>
      <c r="V31" s="198"/>
      <c r="W31" s="198"/>
      <c r="X31" s="198"/>
      <c r="Y31" s="191"/>
      <c r="Z31" s="191"/>
      <c r="AA31" s="191"/>
    </row>
    <row r="32" spans="1:27" x14ac:dyDescent="0.25">
      <c r="A32" s="196"/>
      <c r="B32" s="207" t="s">
        <v>57</v>
      </c>
      <c r="C32" s="198"/>
      <c r="D32" s="199"/>
      <c r="E32" s="105">
        <f>'Oversikt energibehov'!E86</f>
        <v>1.5171027624873681</v>
      </c>
      <c r="F32" s="105">
        <f>'Oversikt energibehov'!F86</f>
        <v>1.0636713710592327</v>
      </c>
      <c r="G32" s="105">
        <f>'Oversikt energibehov'!G86</f>
        <v>0.78708402000751532</v>
      </c>
      <c r="H32" s="105">
        <f>'Oversikt energibehov'!H86</f>
        <v>1.2143552649881661</v>
      </c>
      <c r="I32" s="105">
        <f>'Oversikt energibehov'!I86</f>
        <v>1</v>
      </c>
      <c r="J32" s="105">
        <f>'Oversikt energibehov'!J86</f>
        <v>1</v>
      </c>
      <c r="K32" s="105">
        <f>'Oversikt energibehov'!K86</f>
        <v>1</v>
      </c>
      <c r="L32" s="105">
        <f>'Oversikt energibehov'!L86</f>
        <v>1</v>
      </c>
      <c r="M32" s="105">
        <f>'Oversikt energibehov'!M86</f>
        <v>1</v>
      </c>
      <c r="N32" s="105">
        <f>'Oversikt energibehov'!N86</f>
        <v>9.9999999999999964</v>
      </c>
      <c r="O32" s="105">
        <f>'Oversikt energibehov'!O86</f>
        <v>2</v>
      </c>
      <c r="P32" s="105">
        <f>'Oversikt energibehov'!P86</f>
        <v>1.3235294117647058</v>
      </c>
      <c r="Q32" s="32"/>
      <c r="R32" s="87"/>
      <c r="S32" s="87"/>
      <c r="T32" s="87"/>
      <c r="U32" s="87"/>
      <c r="V32" s="87"/>
      <c r="W32" s="87"/>
      <c r="X32" s="87"/>
      <c r="Y32" s="87"/>
      <c r="Z32" s="87"/>
      <c r="AA32" s="87"/>
    </row>
    <row r="33" spans="1:27" x14ac:dyDescent="0.25">
      <c r="A33" s="31"/>
      <c r="B33" s="93" t="s">
        <v>145</v>
      </c>
      <c r="C33" s="87"/>
      <c r="D33" s="34"/>
      <c r="E33" s="208">
        <f>(E29-E31)+E31/E32</f>
        <v>8693.6105778718447</v>
      </c>
      <c r="F33" s="208">
        <f>(F29-F31)+F31/F32</f>
        <v>7799.6392628940303</v>
      </c>
      <c r="G33" s="208">
        <f t="shared" ref="G33:P33" si="11">(G29-G31)+G31/G32</f>
        <v>8108.8790645712852</v>
      </c>
      <c r="H33" s="208">
        <f t="shared" si="11"/>
        <v>6793.3781932824941</v>
      </c>
      <c r="I33" s="208">
        <f t="shared" si="11"/>
        <v>0</v>
      </c>
      <c r="J33" s="208">
        <f t="shared" si="11"/>
        <v>0</v>
      </c>
      <c r="K33" s="208">
        <f t="shared" si="11"/>
        <v>0</v>
      </c>
      <c r="L33" s="208">
        <f t="shared" si="11"/>
        <v>0</v>
      </c>
      <c r="M33" s="208">
        <f t="shared" si="11"/>
        <v>0</v>
      </c>
      <c r="N33" s="208">
        <f t="shared" si="11"/>
        <v>0</v>
      </c>
      <c r="O33" s="208">
        <f t="shared" si="11"/>
        <v>0</v>
      </c>
      <c r="P33" s="208">
        <f t="shared" si="11"/>
        <v>0</v>
      </c>
      <c r="Q33" s="208">
        <f>SUM(E33:P33)</f>
        <v>31395.507098619652</v>
      </c>
      <c r="R33" s="142" t="s">
        <v>52</v>
      </c>
      <c r="S33" s="87"/>
      <c r="T33" s="87"/>
      <c r="U33" s="87"/>
      <c r="V33" s="87"/>
      <c r="W33" s="87"/>
      <c r="X33" s="87"/>
      <c r="Y33" s="32"/>
      <c r="Z33" s="32"/>
      <c r="AA33" s="32"/>
    </row>
    <row r="34" spans="1:27" s="211" customFormat="1" x14ac:dyDescent="0.25">
      <c r="A34" s="196"/>
      <c r="B34" s="197"/>
      <c r="C34" s="198"/>
      <c r="D34" s="199"/>
      <c r="E34" s="200">
        <f>IF(E33=0,NA(),E33)</f>
        <v>8693.6105778718447</v>
      </c>
      <c r="F34" s="201">
        <f t="shared" ref="F34" si="12">IF(F33=0,NA(),F33)</f>
        <v>7799.6392628940303</v>
      </c>
      <c r="G34" s="201">
        <f t="shared" ref="G34:P34" si="13">IF(G33=0,NA(),G33)</f>
        <v>8108.8790645712852</v>
      </c>
      <c r="H34" s="201">
        <f t="shared" si="13"/>
        <v>6793.3781932824941</v>
      </c>
      <c r="I34" s="201" t="e">
        <f t="shared" si="13"/>
        <v>#N/A</v>
      </c>
      <c r="J34" s="201" t="e">
        <f t="shared" si="13"/>
        <v>#N/A</v>
      </c>
      <c r="K34" s="201" t="e">
        <f t="shared" si="13"/>
        <v>#N/A</v>
      </c>
      <c r="L34" s="201" t="e">
        <f t="shared" si="13"/>
        <v>#N/A</v>
      </c>
      <c r="M34" s="201" t="e">
        <f t="shared" si="13"/>
        <v>#N/A</v>
      </c>
      <c r="N34" s="201" t="e">
        <f t="shared" si="13"/>
        <v>#N/A</v>
      </c>
      <c r="O34" s="201" t="e">
        <f t="shared" si="13"/>
        <v>#N/A</v>
      </c>
      <c r="P34" s="201" t="e">
        <f t="shared" si="13"/>
        <v>#N/A</v>
      </c>
      <c r="Q34" s="202"/>
      <c r="R34" s="202"/>
      <c r="S34" s="198"/>
      <c r="T34" s="198"/>
      <c r="U34" s="198"/>
      <c r="V34" s="198"/>
      <c r="W34" s="198"/>
      <c r="X34" s="198"/>
      <c r="Y34" s="191"/>
      <c r="Z34" s="191"/>
      <c r="AA34" s="191"/>
    </row>
    <row r="35" spans="1:27" x14ac:dyDescent="0.25">
      <c r="A35" s="31"/>
      <c r="B35" s="94" t="s">
        <v>55</v>
      </c>
      <c r="C35" s="95"/>
      <c r="D35" s="96"/>
      <c r="E35" s="125">
        <f>(E33-E24)/E24</f>
        <v>0.11183511303349802</v>
      </c>
      <c r="F35" s="125">
        <f t="shared" ref="F35:P35" si="14">(F33-F24)/F24</f>
        <v>9.8928391408676555E-2</v>
      </c>
      <c r="G35" s="125">
        <f t="shared" si="14"/>
        <v>5.5902372767946816E-2</v>
      </c>
      <c r="H35" s="125">
        <f t="shared" si="14"/>
        <v>6.2765872244336343E-2</v>
      </c>
      <c r="I35" s="125">
        <f t="shared" si="14"/>
        <v>-1</v>
      </c>
      <c r="J35" s="125">
        <f t="shared" si="14"/>
        <v>-1</v>
      </c>
      <c r="K35" s="125">
        <f t="shared" si="14"/>
        <v>-1</v>
      </c>
      <c r="L35" s="125">
        <f t="shared" si="14"/>
        <v>-1</v>
      </c>
      <c r="M35" s="125">
        <f t="shared" si="14"/>
        <v>-1</v>
      </c>
      <c r="N35" s="125">
        <f t="shared" si="14"/>
        <v>-1</v>
      </c>
      <c r="O35" s="125">
        <f t="shared" si="14"/>
        <v>-1</v>
      </c>
      <c r="P35" s="125">
        <f t="shared" si="14"/>
        <v>-1</v>
      </c>
      <c r="Q35" s="125">
        <f>(Q33-Q24)/Q24</f>
        <v>-0.62944884958484748</v>
      </c>
      <c r="R35" s="77"/>
      <c r="S35" s="87"/>
      <c r="T35" s="87"/>
      <c r="U35" s="87"/>
      <c r="V35" s="87"/>
      <c r="W35" s="87"/>
      <c r="X35" s="87"/>
      <c r="Y35" s="32"/>
      <c r="Z35" s="32"/>
      <c r="AA35" s="32"/>
    </row>
    <row r="36" spans="1:27" x14ac:dyDescent="0.25">
      <c r="A36" s="31"/>
      <c r="B36" s="87"/>
      <c r="C36" s="87"/>
      <c r="D36" s="87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87"/>
      <c r="S36" s="87"/>
      <c r="T36" s="87"/>
      <c r="U36" s="87"/>
      <c r="V36" s="87"/>
      <c r="W36" s="87"/>
      <c r="X36" s="87"/>
      <c r="Y36" s="32"/>
      <c r="Z36" s="32"/>
      <c r="AA36" s="32"/>
    </row>
    <row r="37" spans="1:27" x14ac:dyDescent="0.25">
      <c r="A37" s="31"/>
      <c r="B37" s="141" t="s">
        <v>88</v>
      </c>
      <c r="C37" s="152"/>
      <c r="D37" s="153"/>
      <c r="E37" s="17">
        <f>'Oversikt solstrøm'!B31</f>
        <v>222.3</v>
      </c>
      <c r="F37" s="17">
        <f>'Oversikt solstrøm'!C31</f>
        <v>1164.3428571428572</v>
      </c>
      <c r="G37" s="17">
        <f>'Oversikt solstrøm'!D31</f>
        <v>3871.3857142857146</v>
      </c>
      <c r="H37" s="17">
        <f>'Oversikt solstrøm'!E31</f>
        <v>7371.057142857142</v>
      </c>
      <c r="I37" s="17" t="e">
        <f>'Oversikt solstrøm'!F31</f>
        <v>#N/A</v>
      </c>
      <c r="J37" s="17" t="e">
        <f>'Oversikt solstrøm'!G31</f>
        <v>#N/A</v>
      </c>
      <c r="K37" s="17" t="e">
        <f>'Oversikt solstrøm'!H31</f>
        <v>#N/A</v>
      </c>
      <c r="L37" s="17" t="e">
        <f>'Oversikt solstrøm'!I31</f>
        <v>#N/A</v>
      </c>
      <c r="M37" s="17" t="e">
        <f>'Oversikt solstrøm'!J31</f>
        <v>#N/A</v>
      </c>
      <c r="N37" s="17" t="e">
        <f>'Oversikt solstrøm'!K31</f>
        <v>#N/A</v>
      </c>
      <c r="O37" s="17" t="e">
        <f>'Oversikt solstrøm'!L31</f>
        <v>#N/A</v>
      </c>
      <c r="P37" s="17" t="e">
        <f>'Oversikt solstrøm'!M31</f>
        <v>#N/A</v>
      </c>
      <c r="Q37" s="126"/>
      <c r="R37" s="87"/>
      <c r="S37" s="87"/>
      <c r="T37" s="87"/>
      <c r="U37" s="87"/>
      <c r="V37" s="87"/>
      <c r="W37" s="87"/>
      <c r="X37" s="87"/>
      <c r="Y37" s="32"/>
      <c r="Z37" s="32"/>
      <c r="AA37" s="32"/>
    </row>
    <row r="38" spans="1:27" x14ac:dyDescent="0.25">
      <c r="A38" s="31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32"/>
      <c r="Z38" s="32"/>
      <c r="AA38" s="32"/>
    </row>
    <row r="39" spans="1:27" x14ac:dyDescent="0.25">
      <c r="A39" s="31"/>
      <c r="B39" s="90" t="s">
        <v>101</v>
      </c>
      <c r="C39" s="91"/>
      <c r="D39" s="92"/>
      <c r="E39" s="17">
        <f t="shared" ref="E39:P39" si="15">E29-E37</f>
        <v>9854.2255454545466</v>
      </c>
      <c r="F39" s="17">
        <f t="shared" si="15"/>
        <v>6774.635571428571</v>
      </c>
      <c r="G39" s="17">
        <f t="shared" si="15"/>
        <v>3677.3326233766234</v>
      </c>
      <c r="H39" s="17">
        <f>H29-H37</f>
        <v>-329.6743116883099</v>
      </c>
      <c r="I39" s="17" t="e">
        <f t="shared" si="15"/>
        <v>#N/A</v>
      </c>
      <c r="J39" s="17" t="e">
        <f t="shared" si="15"/>
        <v>#N/A</v>
      </c>
      <c r="K39" s="17" t="e">
        <f t="shared" si="15"/>
        <v>#N/A</v>
      </c>
      <c r="L39" s="17" t="e">
        <f t="shared" si="15"/>
        <v>#N/A</v>
      </c>
      <c r="M39" s="17" t="e">
        <f t="shared" si="15"/>
        <v>#N/A</v>
      </c>
      <c r="N39" s="17" t="e">
        <f t="shared" si="15"/>
        <v>#N/A</v>
      </c>
      <c r="O39" s="17" t="e">
        <f t="shared" si="15"/>
        <v>#N/A</v>
      </c>
      <c r="P39" s="17" t="e">
        <f t="shared" si="15"/>
        <v>#N/A</v>
      </c>
      <c r="Q39" s="17" t="e">
        <f>SUM(E39:P39)</f>
        <v>#N/A</v>
      </c>
      <c r="R39" s="77" t="s">
        <v>52</v>
      </c>
      <c r="S39" s="87"/>
      <c r="T39" s="87"/>
      <c r="U39" s="87"/>
      <c r="V39" s="87"/>
      <c r="W39" s="87"/>
      <c r="X39" s="87"/>
      <c r="Y39" s="32"/>
      <c r="Z39" s="32"/>
      <c r="AA39" s="32"/>
    </row>
    <row r="40" spans="1:27" x14ac:dyDescent="0.25">
      <c r="A40" s="31"/>
      <c r="B40" s="93" t="s">
        <v>102</v>
      </c>
      <c r="C40" s="87"/>
      <c r="D40" s="34"/>
      <c r="E40" s="17">
        <f>E33-E37</f>
        <v>8471.3105778718455</v>
      </c>
      <c r="F40" s="17">
        <f t="shared" ref="F40:P40" si="16">F33-F37</f>
        <v>6635.2964057511726</v>
      </c>
      <c r="G40" s="17">
        <f t="shared" si="16"/>
        <v>4237.4933502855711</v>
      </c>
      <c r="H40" s="17">
        <f t="shared" si="16"/>
        <v>-577.67894957464796</v>
      </c>
      <c r="I40" s="17" t="e">
        <f t="shared" si="16"/>
        <v>#N/A</v>
      </c>
      <c r="J40" s="17" t="e">
        <f t="shared" si="16"/>
        <v>#N/A</v>
      </c>
      <c r="K40" s="17" t="e">
        <f t="shared" si="16"/>
        <v>#N/A</v>
      </c>
      <c r="L40" s="17" t="e">
        <f t="shared" si="16"/>
        <v>#N/A</v>
      </c>
      <c r="M40" s="17" t="e">
        <f t="shared" si="16"/>
        <v>#N/A</v>
      </c>
      <c r="N40" s="17" t="e">
        <f t="shared" si="16"/>
        <v>#N/A</v>
      </c>
      <c r="O40" s="17" t="e">
        <f t="shared" si="16"/>
        <v>#N/A</v>
      </c>
      <c r="P40" s="17" t="e">
        <f t="shared" si="16"/>
        <v>#N/A</v>
      </c>
      <c r="Q40" s="17" t="e">
        <f>SUM(E40:P40)</f>
        <v>#N/A</v>
      </c>
      <c r="R40" s="77" t="s">
        <v>52</v>
      </c>
      <c r="S40" s="87"/>
      <c r="T40" s="87"/>
      <c r="U40" s="87"/>
      <c r="V40" s="87"/>
      <c r="W40" s="87"/>
      <c r="X40" s="87"/>
      <c r="Y40" s="32"/>
      <c r="Z40" s="32"/>
      <c r="AA40" s="32"/>
    </row>
    <row r="41" spans="1:27" ht="17.25" x14ac:dyDescent="0.25">
      <c r="A41" s="31"/>
      <c r="B41" s="94" t="s">
        <v>103</v>
      </c>
      <c r="C41" s="95"/>
      <c r="D41" s="96"/>
      <c r="E41" s="194">
        <f>E40/'LEGG INN Info bygg'!$B$14</f>
        <v>4.1710047158403967</v>
      </c>
      <c r="F41" s="194">
        <f>F40/'LEGG INN Info bygg'!$B$14</f>
        <v>3.2670095547765499</v>
      </c>
      <c r="G41" s="194">
        <f>G40/'LEGG INN Info bygg'!$B$14</f>
        <v>2.0864073610465637</v>
      </c>
      <c r="H41" s="194">
        <f>H40/'LEGG INN Info bygg'!$B$14</f>
        <v>-0.28443079742720234</v>
      </c>
      <c r="I41" s="194" t="e">
        <f>I40/'LEGG INN Info bygg'!$B$14</f>
        <v>#N/A</v>
      </c>
      <c r="J41" s="194" t="e">
        <f>J40/'LEGG INN Info bygg'!$B$14</f>
        <v>#N/A</v>
      </c>
      <c r="K41" s="194" t="e">
        <f>K40/'LEGG INN Info bygg'!$B$14</f>
        <v>#N/A</v>
      </c>
      <c r="L41" s="194" t="e">
        <f>L40/'LEGG INN Info bygg'!$B$14</f>
        <v>#N/A</v>
      </c>
      <c r="M41" s="194" t="e">
        <f>M40/'LEGG INN Info bygg'!$B$14</f>
        <v>#N/A</v>
      </c>
      <c r="N41" s="194" t="e">
        <f>N40/'LEGG INN Info bygg'!$B$14</f>
        <v>#N/A</v>
      </c>
      <c r="O41" s="194" t="e">
        <f>O40/'LEGG INN Info bygg'!$B$14</f>
        <v>#N/A</v>
      </c>
      <c r="P41" s="194" t="e">
        <f>P40/'LEGG INN Info bygg'!$B$14</f>
        <v>#N/A</v>
      </c>
      <c r="Q41" s="195" t="e">
        <f>Q40/'LEGG INN Info bygg'!$B$14</f>
        <v>#N/A</v>
      </c>
      <c r="R41" s="128" t="s">
        <v>104</v>
      </c>
      <c r="S41" s="87"/>
      <c r="T41" s="87"/>
      <c r="U41" s="87"/>
      <c r="V41" s="193"/>
      <c r="W41" s="87"/>
      <c r="X41" s="87"/>
      <c r="Y41" s="32"/>
      <c r="Z41" s="32"/>
      <c r="AA41" s="32"/>
    </row>
    <row r="42" spans="1:27" x14ac:dyDescent="0.25">
      <c r="A42" s="31"/>
      <c r="B42" s="141" t="s">
        <v>105</v>
      </c>
      <c r="C42" s="152"/>
      <c r="D42" s="153"/>
      <c r="E42" s="125">
        <f t="shared" ref="E42:Q42" si="17">(E41-E27)/E27</f>
        <v>0.11090802579074771</v>
      </c>
      <c r="F42" s="125">
        <f t="shared" si="17"/>
        <v>6.9098728855882585E-2</v>
      </c>
      <c r="G42" s="125">
        <f t="shared" si="17"/>
        <v>-6.5959558632400481E-2</v>
      </c>
      <c r="H42" s="125">
        <f>(H41-H27)/H27</f>
        <v>0.32763944516232885</v>
      </c>
      <c r="I42" s="125" t="e">
        <f t="shared" si="17"/>
        <v>#N/A</v>
      </c>
      <c r="J42" s="125" t="e">
        <f t="shared" si="17"/>
        <v>#N/A</v>
      </c>
      <c r="K42" s="125" t="e">
        <f t="shared" si="17"/>
        <v>#N/A</v>
      </c>
      <c r="L42" s="125" t="e">
        <f t="shared" si="17"/>
        <v>#N/A</v>
      </c>
      <c r="M42" s="125" t="e">
        <f t="shared" si="17"/>
        <v>#N/A</v>
      </c>
      <c r="N42" s="125" t="e">
        <f t="shared" si="17"/>
        <v>#N/A</v>
      </c>
      <c r="O42" s="125" t="e">
        <f t="shared" si="17"/>
        <v>#N/A</v>
      </c>
      <c r="P42" s="125" t="e">
        <f t="shared" si="17"/>
        <v>#N/A</v>
      </c>
      <c r="Q42" s="125" t="e">
        <f t="shared" si="17"/>
        <v>#N/A</v>
      </c>
      <c r="R42" s="159"/>
      <c r="S42" s="160"/>
      <c r="T42" s="87"/>
      <c r="U42" s="87"/>
      <c r="V42" s="87"/>
      <c r="W42" s="87"/>
      <c r="X42" s="87"/>
      <c r="Y42" s="32"/>
      <c r="Z42" s="32"/>
      <c r="AA42" s="32"/>
    </row>
    <row r="43" spans="1:27" x14ac:dyDescent="0.25">
      <c r="A43" s="31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32"/>
      <c r="Z43" s="32"/>
      <c r="AA43" s="32"/>
    </row>
  </sheetData>
  <conditionalFormatting sqref="E35:Q35">
    <cfRule type="cellIs" dxfId="1" priority="2" operator="greaterThan">
      <formula>0.2</formula>
    </cfRule>
  </conditionalFormatting>
  <conditionalFormatting sqref="E42:Q42">
    <cfRule type="cellIs" dxfId="0" priority="1" operator="greaterThan">
      <formula>0.2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P42"/>
  <sheetViews>
    <sheetView tabSelected="1" topLeftCell="A25" workbookViewId="0">
      <selection activeCell="S22" sqref="S22"/>
    </sheetView>
  </sheetViews>
  <sheetFormatPr defaultColWidth="9.140625" defaultRowHeight="15" x14ac:dyDescent="0.25"/>
  <cols>
    <col min="1" max="1" width="57.28515625" style="6" customWidth="1"/>
    <col min="2" max="2" width="7.7109375" style="6" customWidth="1"/>
    <col min="3" max="3" width="7.7109375" style="6" bestFit="1" customWidth="1"/>
    <col min="4" max="4" width="8" style="6" customWidth="1"/>
    <col min="5" max="8" width="7.7109375" style="6" bestFit="1" customWidth="1"/>
    <col min="9" max="9" width="8.28515625" style="6" customWidth="1"/>
    <col min="10" max="14" width="7.42578125" style="6" bestFit="1" customWidth="1"/>
    <col min="15" max="15" width="7.7109375" style="6" bestFit="1" customWidth="1"/>
    <col min="16" max="16" width="8.140625" style="6" bestFit="1" customWidth="1"/>
    <col min="17" max="17" width="9.140625" style="6"/>
    <col min="18" max="18" width="10.140625" style="6" bestFit="1" customWidth="1"/>
    <col min="19" max="19" width="1.7109375" style="6" customWidth="1"/>
    <col min="20" max="20" width="7.5703125" style="6" bestFit="1" customWidth="1"/>
    <col min="21" max="21" width="14.5703125" style="6" bestFit="1" customWidth="1"/>
    <col min="22" max="16384" width="9.140625" style="6"/>
  </cols>
  <sheetData>
    <row r="1" spans="1:4" s="8" customFormat="1" ht="18.75" x14ac:dyDescent="0.25">
      <c r="A1" s="21" t="s">
        <v>107</v>
      </c>
      <c r="B1" s="213" t="s">
        <v>115</v>
      </c>
    </row>
    <row r="2" spans="1:4" s="9" customFormat="1" x14ac:dyDescent="0.25">
      <c r="A2" s="7" t="s">
        <v>191</v>
      </c>
      <c r="D2" s="115"/>
    </row>
    <row r="3" spans="1:4" x14ac:dyDescent="0.25">
      <c r="B3" s="10"/>
      <c r="C3" s="10"/>
    </row>
    <row r="29" spans="1:16" x14ac:dyDescent="0.25">
      <c r="A29" s="30" t="s">
        <v>36</v>
      </c>
      <c r="B29" s="27" t="s">
        <v>63</v>
      </c>
      <c r="C29" s="27" t="s">
        <v>64</v>
      </c>
      <c r="D29" s="27" t="s">
        <v>65</v>
      </c>
      <c r="E29" s="27" t="s">
        <v>66</v>
      </c>
      <c r="F29" s="27" t="s">
        <v>67</v>
      </c>
      <c r="G29" s="27" t="s">
        <v>68</v>
      </c>
      <c r="H29" s="27" t="s">
        <v>69</v>
      </c>
      <c r="I29" s="27" t="s">
        <v>70</v>
      </c>
      <c r="J29" s="27" t="s">
        <v>71</v>
      </c>
      <c r="K29" s="27" t="s">
        <v>72</v>
      </c>
      <c r="L29" s="27" t="s">
        <v>73</v>
      </c>
      <c r="M29" s="27" t="s">
        <v>74</v>
      </c>
      <c r="O29" s="12" t="s">
        <v>62</v>
      </c>
    </row>
    <row r="30" spans="1:16" x14ac:dyDescent="0.25">
      <c r="A30" s="12" t="s">
        <v>190</v>
      </c>
      <c r="B30" s="223">
        <f>'LEGG INN forbruk,levert og temp'!C81</f>
        <v>222.3</v>
      </c>
      <c r="C30" s="223">
        <f>'LEGG INN forbruk,levert og temp'!D81</f>
        <v>1164.3428571428572</v>
      </c>
      <c r="D30" s="223">
        <f>'LEGG INN forbruk,levert og temp'!E81</f>
        <v>3871.3857142857146</v>
      </c>
      <c r="E30" s="223">
        <f>'LEGG INN forbruk,levert og temp'!F81</f>
        <v>7371.057142857142</v>
      </c>
      <c r="F30" s="223">
        <f>'LEGG INN forbruk,levert og temp'!G81</f>
        <v>0</v>
      </c>
      <c r="G30" s="223">
        <f>'LEGG INN forbruk,levert og temp'!H81</f>
        <v>0</v>
      </c>
      <c r="H30" s="223">
        <f>'LEGG INN forbruk,levert og temp'!I81</f>
        <v>0</v>
      </c>
      <c r="I30" s="223">
        <f>'LEGG INN forbruk,levert og temp'!J81</f>
        <v>0</v>
      </c>
      <c r="J30" s="223">
        <f>'LEGG INN forbruk,levert og temp'!K81</f>
        <v>0</v>
      </c>
      <c r="K30" s="223">
        <f>'LEGG INN forbruk,levert og temp'!L81</f>
        <v>0</v>
      </c>
      <c r="L30" s="223">
        <f>'LEGG INN forbruk,levert og temp'!M81</f>
        <v>0</v>
      </c>
      <c r="M30" s="223">
        <f>'LEGG INN forbruk,levert og temp'!N81</f>
        <v>0</v>
      </c>
      <c r="N30" s="16"/>
      <c r="O30" s="17">
        <f>SUM(B30:M30)</f>
        <v>12629.085714285713</v>
      </c>
    </row>
    <row r="31" spans="1:16" x14ac:dyDescent="0.25">
      <c r="A31" s="14"/>
      <c r="B31" s="116">
        <f>IF(B30&lt;50,NA(),B30)</f>
        <v>222.3</v>
      </c>
      <c r="C31" s="116">
        <f t="shared" ref="C31:M31" si="0">IF(C30&lt;50,NA(),C30)</f>
        <v>1164.3428571428572</v>
      </c>
      <c r="D31" s="116">
        <f t="shared" si="0"/>
        <v>3871.3857142857146</v>
      </c>
      <c r="E31" s="116">
        <f t="shared" si="0"/>
        <v>7371.057142857142</v>
      </c>
      <c r="F31" s="116" t="e">
        <f t="shared" si="0"/>
        <v>#N/A</v>
      </c>
      <c r="G31" s="116" t="e">
        <f t="shared" si="0"/>
        <v>#N/A</v>
      </c>
      <c r="H31" s="116" t="e">
        <f t="shared" si="0"/>
        <v>#N/A</v>
      </c>
      <c r="I31" s="116" t="e">
        <f t="shared" si="0"/>
        <v>#N/A</v>
      </c>
      <c r="J31" s="116" t="e">
        <f t="shared" si="0"/>
        <v>#N/A</v>
      </c>
      <c r="K31" s="116" t="e">
        <f t="shared" si="0"/>
        <v>#N/A</v>
      </c>
      <c r="L31" s="116" t="e">
        <f t="shared" si="0"/>
        <v>#N/A</v>
      </c>
      <c r="M31" s="116" t="e">
        <f t="shared" si="0"/>
        <v>#N/A</v>
      </c>
      <c r="N31" s="16"/>
      <c r="O31" s="16"/>
    </row>
    <row r="32" spans="1:16" x14ac:dyDescent="0.25">
      <c r="A32" s="12" t="s">
        <v>2</v>
      </c>
      <c r="B32" s="223">
        <f>'LEGG INN Info bygg'!J29</f>
        <v>264.91846700207162</v>
      </c>
      <c r="C32" s="223">
        <f>'LEGG INN Info bygg'!K29</f>
        <v>949.11734240899682</v>
      </c>
      <c r="D32" s="223">
        <f>'LEGG INN Info bygg'!L29</f>
        <v>3185.2795205682155</v>
      </c>
      <c r="E32" s="223">
        <f>'LEGG INN Info bygg'!M29</f>
        <v>6823.2150044391838</v>
      </c>
      <c r="F32" s="223">
        <f>'LEGG INN Info bygg'!N29</f>
        <v>10175.372299496892</v>
      </c>
      <c r="G32" s="223">
        <f>'LEGG INN Info bygg'!O29</f>
        <v>10106.535217519977</v>
      </c>
      <c r="H32" s="223">
        <f>'LEGG INN Info bygg'!P29</f>
        <v>9400.4336342113056</v>
      </c>
      <c r="I32" s="223">
        <f>'LEGG INN Info bygg'!Q29</f>
        <v>7402.072284699615</v>
      </c>
      <c r="J32" s="223">
        <f>'LEGG INN Info bygg'!R29</f>
        <v>4375.3266498964194</v>
      </c>
      <c r="K32" s="223">
        <f>'LEGG INN Info bygg'!S29</f>
        <v>1954.5559337081977</v>
      </c>
      <c r="L32" s="223">
        <f>'LEGG INN Info bygg'!T29</f>
        <v>567.38443326427944</v>
      </c>
      <c r="M32" s="223">
        <f>'LEGG INN Info bygg'!U29</f>
        <v>115.77145605208642</v>
      </c>
      <c r="O32" s="18">
        <f>SUM(B32:M32)</f>
        <v>55319.982243267237</v>
      </c>
      <c r="P32" s="154"/>
    </row>
    <row r="33" spans="1:15" x14ac:dyDescent="0.25">
      <c r="A33" s="10"/>
      <c r="B33" s="10"/>
      <c r="D33" s="13"/>
    </row>
    <row r="34" spans="1:15" x14ac:dyDescent="0.25">
      <c r="A34" s="12" t="s">
        <v>3</v>
      </c>
      <c r="B34" s="20">
        <f t="shared" ref="B34:M34" si="1">(B30-B32)/B32</f>
        <v>-0.16087390012617861</v>
      </c>
      <c r="C34" s="20">
        <f t="shared" si="1"/>
        <v>0.22676386271436882</v>
      </c>
      <c r="D34" s="20">
        <f t="shared" si="1"/>
        <v>0.21539905345421806</v>
      </c>
      <c r="E34" s="20">
        <f t="shared" si="1"/>
        <v>8.0290909499632093E-2</v>
      </c>
      <c r="F34" s="20">
        <f t="shared" si="1"/>
        <v>-1</v>
      </c>
      <c r="G34" s="20">
        <f t="shared" si="1"/>
        <v>-1</v>
      </c>
      <c r="H34" s="20">
        <f t="shared" si="1"/>
        <v>-1</v>
      </c>
      <c r="I34" s="20">
        <f t="shared" si="1"/>
        <v>-1</v>
      </c>
      <c r="J34" s="20">
        <f t="shared" si="1"/>
        <v>-1</v>
      </c>
      <c r="K34" s="20">
        <f t="shared" si="1"/>
        <v>-1</v>
      </c>
      <c r="L34" s="20">
        <f t="shared" si="1"/>
        <v>-1</v>
      </c>
      <c r="M34" s="20">
        <f t="shared" si="1"/>
        <v>-1</v>
      </c>
      <c r="O34" s="20">
        <f>(O30-O32)/O32</f>
        <v>-0.77170842791037331</v>
      </c>
    </row>
    <row r="35" spans="1:15" x14ac:dyDescent="0.25">
      <c r="B35" s="13"/>
      <c r="D35" s="13"/>
    </row>
    <row r="36" spans="1:15" s="9" customFormat="1" x14ac:dyDescent="0.25">
      <c r="A36" s="7" t="s">
        <v>1</v>
      </c>
    </row>
    <row r="37" spans="1:15" ht="17.25" x14ac:dyDescent="0.25">
      <c r="A37" s="12" t="s">
        <v>6</v>
      </c>
      <c r="B37" s="117">
        <f>'LEGG INN Faktisk solinnstråling'!B6</f>
        <v>8.9275999999999964</v>
      </c>
      <c r="C37" s="117">
        <f>'LEGG INN Faktisk solinnstråling'!C6</f>
        <v>24.867000000000001</v>
      </c>
      <c r="D37" s="117">
        <f>'LEGG INN Faktisk solinnstråling'!D6</f>
        <v>55.386200000000059</v>
      </c>
      <c r="E37" s="117">
        <f>'LEGG INN Faktisk solinnstråling'!E6</f>
        <v>114.72399999999993</v>
      </c>
      <c r="F37" s="117">
        <f>'LEGG INN Faktisk solinnstråling'!F6</f>
        <v>0</v>
      </c>
      <c r="G37" s="117">
        <f>'LEGG INN Faktisk solinnstråling'!G6</f>
        <v>0</v>
      </c>
      <c r="H37" s="117">
        <f>'LEGG INN Faktisk solinnstråling'!H6</f>
        <v>0</v>
      </c>
      <c r="I37" s="117">
        <f>'LEGG INN Faktisk solinnstråling'!I6</f>
        <v>0</v>
      </c>
      <c r="J37" s="117">
        <f>'LEGG INN Faktisk solinnstråling'!J6</f>
        <v>0</v>
      </c>
      <c r="K37" s="117">
        <f>'LEGG INN Faktisk solinnstråling'!K6</f>
        <v>0</v>
      </c>
      <c r="L37" s="117">
        <f>'LEGG INN Faktisk solinnstråling'!L6</f>
        <v>0</v>
      </c>
      <c r="M37" s="117">
        <f>'LEGG INN Faktisk solinnstråling'!M6</f>
        <v>0</v>
      </c>
      <c r="N37" s="29"/>
      <c r="O37" s="117">
        <f>SUM(B37:M37)</f>
        <v>203.90479999999999</v>
      </c>
    </row>
    <row r="38" spans="1:15" x14ac:dyDescent="0.25">
      <c r="A38" s="14"/>
      <c r="B38" s="118">
        <f>IF(B37=0,NA(),B37)</f>
        <v>8.9275999999999964</v>
      </c>
      <c r="C38" s="118">
        <f t="shared" ref="C38" si="2">IF(C37=0,NA(),C37)</f>
        <v>24.867000000000001</v>
      </c>
      <c r="D38" s="118">
        <f t="shared" ref="D38" si="3">IF(D37=0,NA(),D37)</f>
        <v>55.386200000000059</v>
      </c>
      <c r="E38" s="118">
        <f t="shared" ref="E38" si="4">IF(E37=0,NA(),E37)</f>
        <v>114.72399999999993</v>
      </c>
      <c r="F38" s="118" t="e">
        <f t="shared" ref="F38" si="5">IF(F37=0,NA(),F37)</f>
        <v>#N/A</v>
      </c>
      <c r="G38" s="118" t="e">
        <f t="shared" ref="G38" si="6">IF(G37=0,NA(),G37)</f>
        <v>#N/A</v>
      </c>
      <c r="H38" s="118" t="e">
        <f t="shared" ref="H38" si="7">IF(H37=0,NA(),H37)</f>
        <v>#N/A</v>
      </c>
      <c r="I38" s="118" t="e">
        <f t="shared" ref="I38" si="8">IF(I37=0,NA(),I37)</f>
        <v>#N/A</v>
      </c>
      <c r="J38" s="118" t="e">
        <f t="shared" ref="J38" si="9">IF(J37=0,NA(),J37)</f>
        <v>#N/A</v>
      </c>
      <c r="K38" s="118" t="e">
        <f t="shared" ref="K38" si="10">IF(K37=0,NA(),K37)</f>
        <v>#N/A</v>
      </c>
      <c r="L38" s="118" t="e">
        <f t="shared" ref="L38" si="11">IF(L37=0,NA(),L37)</f>
        <v>#N/A</v>
      </c>
      <c r="M38" s="118" t="e">
        <f t="shared" ref="M38" si="12">IF(M37=0,NA(),M37)</f>
        <v>#N/A</v>
      </c>
      <c r="N38" s="16"/>
      <c r="O38" s="16"/>
    </row>
    <row r="39" spans="1:15" ht="17.25" x14ac:dyDescent="0.25">
      <c r="A39" s="12" t="s">
        <v>5</v>
      </c>
      <c r="B39" s="231">
        <f>'LEGG INN Info bygg'!J30</f>
        <v>5.8</v>
      </c>
      <c r="C39" s="231">
        <f>'LEGG INN Info bygg'!K30</f>
        <v>19.3</v>
      </c>
      <c r="D39" s="231">
        <f>'LEGG INN Info bygg'!L30</f>
        <v>48.5</v>
      </c>
      <c r="E39" s="231">
        <f>'LEGG INN Info bygg'!M30</f>
        <v>89.7</v>
      </c>
      <c r="F39" s="231">
        <f>'LEGG INN Info bygg'!N30</f>
        <v>135.30000000000001</v>
      </c>
      <c r="G39" s="231">
        <f>'LEGG INN Info bygg'!O30</f>
        <v>136.4</v>
      </c>
      <c r="H39" s="231">
        <f>'LEGG INN Info bygg'!P30</f>
        <v>128.6</v>
      </c>
      <c r="I39" s="231">
        <f>'LEGG INN Info bygg'!Q30</f>
        <v>100.3</v>
      </c>
      <c r="J39" s="231">
        <f>'LEGG INN Info bygg'!R30</f>
        <v>59.5</v>
      </c>
      <c r="K39" s="231">
        <f>'LEGG INN Info bygg'!S30</f>
        <v>27.7</v>
      </c>
      <c r="L39" s="231">
        <f>'LEGG INN Info bygg'!T30</f>
        <v>9.4</v>
      </c>
      <c r="M39" s="231">
        <f>'LEGG INN Info bygg'!U30</f>
        <v>3.9</v>
      </c>
      <c r="N39" s="29"/>
      <c r="O39" s="28">
        <f>SUM(B39:M39)</f>
        <v>764.4</v>
      </c>
    </row>
    <row r="40" spans="1:15" x14ac:dyDescent="0.25">
      <c r="B40" s="13"/>
      <c r="D40" s="13"/>
    </row>
    <row r="41" spans="1:15" s="10" customFormat="1" x14ac:dyDescent="0.25">
      <c r="A41" s="12" t="s">
        <v>4</v>
      </c>
      <c r="B41" s="20">
        <f t="shared" ref="B41:M41" si="13">(B37-B39)/B39</f>
        <v>0.53924137931034422</v>
      </c>
      <c r="C41" s="20">
        <f t="shared" si="13"/>
        <v>0.2884455958549223</v>
      </c>
      <c r="D41" s="20">
        <f t="shared" si="13"/>
        <v>0.14198350515464039</v>
      </c>
      <c r="E41" s="20">
        <f t="shared" si="13"/>
        <v>0.27897435897435818</v>
      </c>
      <c r="F41" s="20">
        <f t="shared" si="13"/>
        <v>-1</v>
      </c>
      <c r="G41" s="20">
        <f t="shared" si="13"/>
        <v>-1</v>
      </c>
      <c r="H41" s="20">
        <f t="shared" si="13"/>
        <v>-1</v>
      </c>
      <c r="I41" s="20">
        <f t="shared" si="13"/>
        <v>-1</v>
      </c>
      <c r="J41" s="20">
        <f t="shared" si="13"/>
        <v>-1</v>
      </c>
      <c r="K41" s="20">
        <f t="shared" si="13"/>
        <v>-1</v>
      </c>
      <c r="L41" s="20">
        <f t="shared" si="13"/>
        <v>-1</v>
      </c>
      <c r="M41" s="20">
        <f t="shared" si="13"/>
        <v>-1</v>
      </c>
      <c r="N41" s="6"/>
      <c r="O41" s="20">
        <f>(O37-O39)/O39</f>
        <v>-0.73324856096284663</v>
      </c>
    </row>
    <row r="42" spans="1:15" x14ac:dyDescent="0.25">
      <c r="A42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LEGG INN Info bygg</vt:lpstr>
      <vt:lpstr>LEGG INN forbruk,levert og temp</vt:lpstr>
      <vt:lpstr>LEGG INN Faktisk solinnstråling</vt:lpstr>
      <vt:lpstr>OVERSIKT energioppfølging</vt:lpstr>
      <vt:lpstr>Oversikt energibehov</vt:lpstr>
      <vt:lpstr>Oversikt levert energi</vt:lpstr>
      <vt:lpstr>Oversikt solstrøm</vt:lpstr>
      <vt:lpstr>'Oversikt energibehov'!Print_Area</vt:lpstr>
      <vt:lpstr>'OVERSIKT energioppfølging'!Print_Area</vt:lpstr>
      <vt:lpstr>'Oversikt levert energi'!Print_Area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2018-05-23T12:54:43Z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1323890053</vt:i4>
  </property>
  <property fmtid="{D5CDD505-2E9C-101B-9397-08002B2CF9AE}" pid="3" name="_NewReviewCycle">
    <vt:lpwstr/>
  </property>
  <property fmtid="{D5CDD505-2E9C-101B-9397-08002B2CF9AE}" pid="4" name="_PreviousAdHocReviewCycleID">
    <vt:i4>1998662758</vt:i4>
  </property>
</Properties>
</file>